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9945" activeTab="1"/>
  </bookViews>
  <sheets>
    <sheet name="20收执" sheetId="1" r:id="rId1"/>
    <sheet name="20支执" sheetId="2" r:id="rId2"/>
    <sheet name="21收预" sheetId="3" r:id="rId3"/>
    <sheet name="21支预" sheetId="4" r:id="rId4"/>
  </sheets>
  <definedNames>
    <definedName name="_xlnm.Print_Area" localSheetId="0">'20收执'!$A$1:$E$42</definedName>
    <definedName name="_xlnm.Print_Area" localSheetId="1">'20支执'!$A$1:$E$34</definedName>
    <definedName name="_xlnm.Print_Area" localSheetId="2">'21收预'!$A$1:$D$41</definedName>
    <definedName name="_xlnm.Print_Area" localSheetId="3">'21支预'!$A$1:$D$31</definedName>
    <definedName name="_xlnm.Print_Titles" localSheetId="0">'20收执'!$3:$3</definedName>
    <definedName name="_xlnm.Print_Titles" localSheetId="1">'20支执'!$3:$3</definedName>
    <definedName name="_xlnm.Print_Titles" localSheetId="2">'21收预'!$3:$3</definedName>
    <definedName name="_xlnm.Print_Titles" localSheetId="3">'21支预'!$3:$4</definedName>
  </definedNames>
  <calcPr fullCalcOnLoad="1"/>
</workbook>
</file>

<file path=xl/sharedStrings.xml><?xml version="1.0" encoding="utf-8"?>
<sst xmlns="http://schemas.openxmlformats.org/spreadsheetml/2006/main" count="159" uniqueCount="104">
  <si>
    <t>单位：万元</t>
  </si>
  <si>
    <t>项     目</t>
  </si>
  <si>
    <t>（一）利润收入</t>
  </si>
  <si>
    <t>（二）股利、股息收入</t>
  </si>
  <si>
    <t>（三）产权转让收入</t>
  </si>
  <si>
    <t>（四）清算收入</t>
  </si>
  <si>
    <t>（五）其他国有资本经营收入</t>
  </si>
  <si>
    <t>二、使用结转资金</t>
  </si>
  <si>
    <t>收入合计</t>
  </si>
  <si>
    <t>项    目</t>
  </si>
  <si>
    <t>（一）解决历史遗留问题及改革成本支出</t>
  </si>
  <si>
    <t>（二）国有企业资本金注入</t>
  </si>
  <si>
    <t>（三）国有企业政策性补贴</t>
  </si>
  <si>
    <t>（四）金融国有资本经营预算支出</t>
  </si>
  <si>
    <t>（五）其他国有资本经营预算支出</t>
  </si>
  <si>
    <t>二、调出资金</t>
  </si>
  <si>
    <t>三、结转下年支出</t>
  </si>
  <si>
    <t>合      计</t>
  </si>
  <si>
    <t>一、本级收入</t>
  </si>
  <si>
    <t>一、本级支出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</si>
  <si>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</si>
  <si>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</si>
  <si>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</si>
  <si>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</si>
  <si>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</si>
  <si>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</si>
  <si>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</si>
  <si>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</si>
  <si>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</si>
  <si>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对外投资合作支出</t>
  </si>
  <si>
    <t xml:space="preserve">      其他国有企业资本金注入</t>
  </si>
  <si>
    <t xml:space="preserve">      国有企业政策性补贴</t>
  </si>
  <si>
    <t xml:space="preserve">      资本性支出</t>
  </si>
  <si>
    <t>为预算%</t>
  </si>
  <si>
    <t>增长%</t>
  </si>
  <si>
    <t>增长%</t>
  </si>
  <si>
    <t>2019年      执行数</t>
  </si>
  <si>
    <t xml:space="preserve">      其他国有资本经营预算支出</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</si>
  <si>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</si>
  <si>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</si>
  <si>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</si>
  <si>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</si>
  <si>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</si>
  <si>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</si>
  <si>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</si>
  <si>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</si>
  <si>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</si>
  <si>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</si>
  <si>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</si>
  <si>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</si>
  <si>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</si>
  <si>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</si>
  <si>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</si>
  <si>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</si>
  <si>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</si>
  <si>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</si>
  <si>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</si>
  <si>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</si>
  <si>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</si>
  <si>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</si>
  <si>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</si>
  <si>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</si>
  <si>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</si>
  <si>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</si>
  <si>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</si>
  <si>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</si>
  <si>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</si>
  <si>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</si>
  <si>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r>
      <t xml:space="preserve">           </t>
    </r>
    <r>
      <rPr>
        <sz val="10"/>
        <color indexed="8"/>
        <rFont val="宋体"/>
        <family val="0"/>
      </rPr>
      <t>其他国有资本经营预算企业利润收入</t>
    </r>
  </si>
  <si>
    <t xml:space="preserve">      厂办大集体改革支出</t>
  </si>
  <si>
    <t xml:space="preserve">      “三供一业”移交补助支出</t>
  </si>
  <si>
    <t xml:space="preserve">      国有企业办公共服务机构移交补助支出</t>
  </si>
  <si>
    <t xml:space="preserve">      国有企业棚户区改造支出</t>
  </si>
  <si>
    <t xml:space="preserve">      离休干部医药费补助支出</t>
  </si>
  <si>
    <t xml:space="preserve">      保障国家经济安全支出</t>
  </si>
  <si>
    <t xml:space="preserve">      改革性支出</t>
  </si>
  <si>
    <t xml:space="preserve">      其他金融国有资本经营预算支出</t>
  </si>
  <si>
    <r>
      <t xml:space="preserve">           </t>
    </r>
    <r>
      <rPr>
        <sz val="10"/>
        <color indexed="8"/>
        <rFont val="宋体"/>
        <family val="0"/>
      </rPr>
      <t>其他国有资本经营预算企业利润收入</t>
    </r>
  </si>
  <si>
    <t>嵊泗县2020年国有资本经营预算收入执行情况</t>
  </si>
  <si>
    <t>2020年      预算数</t>
  </si>
  <si>
    <t>2020年      执行数</t>
  </si>
  <si>
    <t>2020年      调整预算数</t>
  </si>
  <si>
    <t>2020年        执行数</t>
  </si>
  <si>
    <t>增长%</t>
  </si>
  <si>
    <t>2019年        执行数</t>
  </si>
  <si>
    <t>嵊泗县2021年国有资本经营预算收入（草案）</t>
  </si>
  <si>
    <r>
      <t>20</t>
    </r>
    <r>
      <rPr>
        <b/>
        <sz val="10"/>
        <color indexed="8"/>
        <rFont val="宋体"/>
        <family val="0"/>
      </rPr>
      <t>20年
执行数</t>
    </r>
  </si>
  <si>
    <r>
      <t>202</t>
    </r>
    <r>
      <rPr>
        <b/>
        <sz val="10"/>
        <color indexed="8"/>
        <rFont val="宋体"/>
        <family val="0"/>
      </rPr>
      <t>1年
预算数</t>
    </r>
  </si>
  <si>
    <t>嵊泗县2020年国有资本经营预算支出执行情况</t>
  </si>
  <si>
    <t>二、转移性收入</t>
  </si>
  <si>
    <t>（一）国有资本经营预算转移支付收入</t>
  </si>
  <si>
    <t>嵊泗县2021年国有资本经营预算支出（草案）</t>
  </si>
  <si>
    <r>
      <t>20</t>
    </r>
    <r>
      <rPr>
        <b/>
        <sz val="10"/>
        <color indexed="8"/>
        <rFont val="宋体"/>
        <family val="0"/>
      </rPr>
      <t>20年
执行数</t>
    </r>
  </si>
  <si>
    <r>
      <t>202</t>
    </r>
    <r>
      <rPr>
        <b/>
        <sz val="10"/>
        <color indexed="8"/>
        <rFont val="宋体"/>
        <family val="0"/>
      </rPr>
      <t>1年
预算数</t>
    </r>
  </si>
  <si>
    <t>增长%</t>
  </si>
  <si>
    <t>一、本级支出</t>
  </si>
  <si>
    <t>（四）其他国有资本经营预算支出</t>
  </si>
  <si>
    <t xml:space="preserve">      其他国有资本经营预算支出</t>
  </si>
  <si>
    <t>二、转移性支出</t>
  </si>
  <si>
    <t>（一）调出资金</t>
  </si>
  <si>
    <t>（二）上解支出</t>
  </si>
  <si>
    <t>注：支出根据收入规模安排，用于国有企业亏损补贴。</t>
  </si>
  <si>
    <t>为调整预算%</t>
  </si>
  <si>
    <r>
      <t>注：202</t>
    </r>
    <r>
      <rPr>
        <sz val="10"/>
        <color indexed="8"/>
        <rFont val="宋体"/>
        <family val="0"/>
      </rPr>
      <t>1</t>
    </r>
    <r>
      <rPr>
        <sz val="10"/>
        <color indexed="8"/>
        <rFont val="宋体"/>
        <family val="0"/>
      </rPr>
      <t>年国有资本经营收入增长明显主要嵊泗县国有资产投资有限公司利润增加。</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</si>
</sst>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0000_ "/>
    <numFmt numFmtId="179" formatCode="0.00000_ "/>
    <numFmt numFmtId="180" formatCode="0.0000_ "/>
    <numFmt numFmtId="181" formatCode="0.000_ "/>
    <numFmt numFmtId="182" formatCode="0.00_ "/>
    <numFmt numFmtId="183" formatCode="0.0"/>
    <numFmt numFmtId="184" formatCode="0.000000"/>
    <numFmt numFmtId="185" formatCode="0.00000"/>
    <numFmt numFmtId="186" formatCode="0.0000"/>
    <numFmt numFmtId="187" formatCode="0.000"/>
    <numFmt numFmtId="188" formatCode="0_ "/>
  </numFmts>
  <fonts count="56">
    <font>
      <sz val="11"/>
      <color theme="1"/>
      <name val="Calibri"/>
      <family val="0"/>
    </font>
    <font>
      <sz val="11"/>
      <color indexed="8"/>
      <name val="宋体"/>
      <family val="0"/>
    </font>
    <font>
      <sz val="10"/>
      <name val="Arial"/>
      <family val="2"/>
    </font>
    <font>
      <sz val="12"/>
      <name val="楷体_GB2312"/>
      <family val="3"/>
    </font>
    <font>
      <sz val="9"/>
      <name val="宋体"/>
      <family val="0"/>
    </font>
    <font>
      <sz val="18"/>
      <color indexed="8"/>
      <name val="创艺简标宋"/>
      <family val="0"/>
    </font>
    <font>
      <sz val="10"/>
      <color indexed="8"/>
      <name val="Arial"/>
      <family val="2"/>
    </font>
    <font>
      <sz val="10"/>
      <color indexed="8"/>
      <name val="方正书宋_GBK"/>
      <family val="0"/>
    </font>
    <font>
      <sz val="10"/>
      <color indexed="8"/>
      <name val="宋体"/>
      <family val="0"/>
    </font>
    <font>
      <b/>
      <sz val="10"/>
      <color indexed="8"/>
      <name val="宋体"/>
      <family val="0"/>
    </font>
    <font>
      <b/>
      <sz val="12"/>
      <color indexed="8"/>
      <name val="宋体"/>
      <family val="0"/>
    </font>
    <font>
      <sz val="10"/>
      <color indexed="8"/>
      <name val="Times New Roman"/>
      <family val="1"/>
    </font>
    <font>
      <b/>
      <sz val="10"/>
      <color indexed="8"/>
      <name val="方正书宋_GBK"/>
      <family val="0"/>
    </font>
    <font>
      <b/>
      <sz val="10"/>
      <color indexed="8"/>
      <name val="Arial"/>
      <family val="2"/>
    </font>
    <font>
      <sz val="12"/>
      <color indexed="8"/>
      <name val="宋体"/>
      <family val="0"/>
    </font>
    <font>
      <b/>
      <sz val="9"/>
      <color indexed="8"/>
      <name val="宋体"/>
      <family val="0"/>
    </font>
    <font>
      <sz val="9"/>
      <color indexed="8"/>
      <name val="Arial"/>
      <family val="2"/>
    </font>
    <font>
      <sz val="9"/>
      <color indexed="8"/>
      <name val="宋体"/>
      <family val="0"/>
    </font>
    <font>
      <sz val="12"/>
      <name val="宋体"/>
      <family val="0"/>
    </font>
    <font>
      <sz val="9"/>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indexed="36"/>
        <bgColor indexed="64"/>
      </patternFill>
    </fill>
    <fill>
      <patternFill patternType="solid">
        <fgColor theme="8" tint="0.399949997663497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style="thin"/>
    </border>
    <border>
      <left style="thin"/>
      <right/>
      <top/>
      <bottom style="thin"/>
    </border>
    <border>
      <left style="thin"/>
      <right style="thin"/>
      <top/>
      <bottom style="thin"/>
    </border>
    <border>
      <left style="thin"/>
      <right/>
      <top style="thin"/>
      <bottom/>
    </border>
  </borders>
  <cellStyleXfs count="69">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19" borderId="0" applyNumberFormat="0" applyBorder="0" applyAlignment="0" applyProtection="0"/>
    <xf numFmtId="0" fontId="4" fillId="0" borderId="0">
      <alignment/>
      <protection/>
    </xf>
    <xf numFmtId="0" fontId="4" fillId="0" borderId="0">
      <alignment/>
      <protection/>
    </xf>
    <xf numFmtId="0" fontId="3" fillId="0" borderId="0">
      <alignment/>
      <protection/>
    </xf>
    <xf numFmtId="0" fontId="2" fillId="0" borderId="0">
      <alignment/>
      <protection/>
    </xf>
    <xf numFmtId="0" fontId="2" fillId="0" borderId="0">
      <alignment/>
      <protection/>
    </xf>
    <xf numFmtId="0" fontId="18" fillId="0" borderId="0">
      <alignment vertical="center"/>
      <protection/>
    </xf>
    <xf numFmtId="0" fontId="44" fillId="0" borderId="0" applyNumberFormat="0" applyFill="0" applyBorder="0" applyAlignment="0" applyProtection="0"/>
    <xf numFmtId="0" fontId="45" fillId="20" borderId="0" applyNumberFormat="0" applyBorder="0" applyAlignment="0" applyProtection="0"/>
    <xf numFmtId="0" fontId="46"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7" fillId="21" borderId="4" applyNumberFormat="0" applyAlignment="0" applyProtection="0"/>
    <xf numFmtId="0" fontId="48" fillId="22"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52" fillId="29" borderId="0" applyNumberFormat="0" applyBorder="0" applyAlignment="0" applyProtection="0"/>
    <xf numFmtId="0" fontId="53" fillId="21" borderId="7" applyNumberFormat="0" applyAlignment="0" applyProtection="0"/>
    <xf numFmtId="0" fontId="54" fillId="30" borderId="4" applyNumberFormat="0" applyAlignment="0" applyProtection="0"/>
    <xf numFmtId="0" fontId="55" fillId="0" borderId="0" applyNumberFormat="0" applyFill="0" applyBorder="0" applyAlignment="0" applyProtection="0"/>
    <xf numFmtId="0" fontId="1" fillId="31" borderId="8" applyNumberFormat="0" applyFont="0" applyAlignment="0" applyProtection="0"/>
  </cellStyleXfs>
  <cellXfs count="66">
    <xf numFmtId="0" fontId="0" fillId="0" borderId="0" xfId="0" applyFont="1" applyAlignment="1">
      <alignment vertical="center"/>
    </xf>
    <xf numFmtId="0" fontId="6" fillId="0" borderId="0" xfId="43" applyFont="1" applyFill="1">
      <alignment/>
      <protection/>
    </xf>
    <xf numFmtId="0" fontId="6" fillId="0" borderId="0" xfId="43" applyFont="1" applyFill="1" applyBorder="1">
      <alignment/>
      <protection/>
    </xf>
    <xf numFmtId="31" fontId="7" fillId="0" borderId="0" xfId="42" applyNumberFormat="1" applyFont="1" applyFill="1" applyAlignment="1">
      <alignment horizontal="center"/>
      <protection/>
    </xf>
    <xf numFmtId="176" fontId="8" fillId="0" borderId="0" xfId="43" applyNumberFormat="1" applyFont="1" applyFill="1" applyAlignment="1">
      <alignment horizontal="center" vertical="center"/>
      <protection/>
    </xf>
    <xf numFmtId="0" fontId="9" fillId="0" borderId="9" xfId="42" applyFont="1" applyFill="1" applyBorder="1" applyAlignment="1" quotePrefix="1">
      <alignment horizontal="center" vertical="center"/>
      <protection/>
    </xf>
    <xf numFmtId="0" fontId="9" fillId="0" borderId="10" xfId="42" applyFont="1" applyFill="1" applyBorder="1" applyAlignment="1">
      <alignment horizontal="center" vertical="center" wrapText="1"/>
      <protection/>
    </xf>
    <xf numFmtId="177" fontId="9" fillId="0" borderId="10" xfId="42" applyNumberFormat="1" applyFont="1" applyFill="1" applyBorder="1" applyAlignment="1">
      <alignment horizontal="center" vertical="center" wrapText="1"/>
      <protection/>
    </xf>
    <xf numFmtId="177" fontId="9" fillId="0" borderId="10" xfId="42" applyNumberFormat="1" applyFont="1" applyFill="1" applyBorder="1" applyAlignment="1">
      <alignment horizontal="center" vertical="center"/>
      <protection/>
    </xf>
    <xf numFmtId="176" fontId="9" fillId="0" borderId="10" xfId="42" applyNumberFormat="1" applyFont="1" applyFill="1" applyBorder="1" applyAlignment="1">
      <alignment horizontal="center" vertical="center" wrapText="1"/>
      <protection/>
    </xf>
    <xf numFmtId="0" fontId="10" fillId="0" borderId="0" xfId="43" applyFont="1" applyFill="1">
      <alignment/>
      <protection/>
    </xf>
    <xf numFmtId="49" fontId="9" fillId="0" borderId="10" xfId="40" applyNumberFormat="1" applyFont="1" applyFill="1" applyBorder="1" applyAlignment="1" applyProtection="1">
      <alignment horizontal="left" vertical="center"/>
      <protection/>
    </xf>
    <xf numFmtId="1" fontId="9" fillId="0" borderId="11" xfId="42" applyNumberFormat="1" applyFont="1" applyFill="1" applyBorder="1" applyAlignment="1">
      <alignment horizontal="center" vertical="center"/>
      <protection/>
    </xf>
    <xf numFmtId="183" fontId="9" fillId="0" borderId="11" xfId="42" applyNumberFormat="1" applyFont="1" applyFill="1" applyBorder="1" applyAlignment="1">
      <alignment horizontal="center" vertical="center"/>
      <protection/>
    </xf>
    <xf numFmtId="49" fontId="8" fillId="0" borderId="10" xfId="40" applyNumberFormat="1" applyFont="1" applyFill="1" applyBorder="1" applyAlignment="1" applyProtection="1">
      <alignment horizontal="left" vertical="center"/>
      <protection/>
    </xf>
    <xf numFmtId="1" fontId="7" fillId="0" borderId="12" xfId="43" applyNumberFormat="1" applyFont="1" applyFill="1" applyBorder="1" applyAlignment="1">
      <alignment horizontal="center" vertical="center"/>
      <protection/>
    </xf>
    <xf numFmtId="183" fontId="8" fillId="0" borderId="11" xfId="42" applyNumberFormat="1" applyFont="1" applyFill="1" applyBorder="1" applyAlignment="1">
      <alignment horizontal="center" vertical="center"/>
      <protection/>
    </xf>
    <xf numFmtId="0" fontId="8" fillId="0" borderId="10" xfId="0" applyFont="1" applyFill="1" applyBorder="1" applyAlignment="1">
      <alignment vertical="center"/>
    </xf>
    <xf numFmtId="0" fontId="11" fillId="0" borderId="10" xfId="0" applyFont="1" applyFill="1" applyBorder="1" applyAlignment="1">
      <alignment vertical="center"/>
    </xf>
    <xf numFmtId="1" fontId="12" fillId="0" borderId="12" xfId="43" applyNumberFormat="1" applyFont="1" applyFill="1" applyBorder="1" applyAlignment="1">
      <alignment horizontal="center" vertical="center"/>
      <protection/>
    </xf>
    <xf numFmtId="0" fontId="13" fillId="0" borderId="0" xfId="43" applyFont="1" applyFill="1">
      <alignment/>
      <protection/>
    </xf>
    <xf numFmtId="49" fontId="9" fillId="0" borderId="10" xfId="40" applyNumberFormat="1" applyFont="1" applyFill="1" applyBorder="1" applyAlignment="1" applyProtection="1">
      <alignment horizontal="center" vertical="center"/>
      <protection/>
    </xf>
    <xf numFmtId="0" fontId="6" fillId="0" borderId="0" xfId="43" applyFont="1" applyFill="1" applyAlignment="1">
      <alignment horizontal="center"/>
      <protection/>
    </xf>
    <xf numFmtId="176" fontId="6" fillId="0" borderId="0" xfId="43" applyNumberFormat="1" applyFont="1" applyFill="1" applyAlignment="1">
      <alignment horizontal="center" vertical="center"/>
      <protection/>
    </xf>
    <xf numFmtId="0" fontId="14" fillId="0" borderId="0" xfId="0" applyFont="1" applyFill="1" applyAlignment="1">
      <alignment vertical="center"/>
    </xf>
    <xf numFmtId="0" fontId="14" fillId="0" borderId="0" xfId="0" applyFont="1" applyFill="1" applyAlignment="1">
      <alignment horizontal="right"/>
    </xf>
    <xf numFmtId="0" fontId="9" fillId="0" borderId="10" xfId="42" applyFont="1" applyFill="1" applyBorder="1" applyAlignment="1" quotePrefix="1">
      <alignment horizontal="center" vertical="center"/>
      <protection/>
    </xf>
    <xf numFmtId="0" fontId="10" fillId="0" borderId="0" xfId="0" applyFont="1" applyFill="1" applyAlignment="1">
      <alignment vertical="center"/>
    </xf>
    <xf numFmtId="0" fontId="9" fillId="0" borderId="10" xfId="41" applyNumberFormat="1" applyFont="1" applyFill="1" applyBorder="1" applyAlignment="1" applyProtection="1">
      <alignment horizontal="left" vertical="center"/>
      <protection/>
    </xf>
    <xf numFmtId="188" fontId="9" fillId="0" borderId="10" xfId="44" applyNumberFormat="1" applyFont="1" applyFill="1" applyBorder="1" applyAlignment="1">
      <alignment horizontal="center" vertical="center"/>
      <protection/>
    </xf>
    <xf numFmtId="176" fontId="9" fillId="0" borderId="10" xfId="44" applyNumberFormat="1" applyFont="1" applyFill="1" applyBorder="1" applyAlignment="1">
      <alignment horizontal="center" vertical="center"/>
      <protection/>
    </xf>
    <xf numFmtId="188" fontId="8" fillId="0" borderId="10" xfId="44" applyNumberFormat="1" applyFont="1" applyFill="1" applyBorder="1" applyAlignment="1">
      <alignment horizontal="center" vertical="center"/>
      <protection/>
    </xf>
    <xf numFmtId="176" fontId="8" fillId="0" borderId="10" xfId="44" applyNumberFormat="1" applyFont="1" applyFill="1" applyBorder="1" applyAlignment="1">
      <alignment horizontal="center" vertical="center"/>
      <protection/>
    </xf>
    <xf numFmtId="49" fontId="8" fillId="0" borderId="13" xfId="40" applyNumberFormat="1" applyFont="1" applyFill="1" applyBorder="1" applyAlignment="1" applyProtection="1">
      <alignment horizontal="left" vertical="center"/>
      <protection/>
    </xf>
    <xf numFmtId="183" fontId="9" fillId="0" borderId="10" xfId="42" applyNumberFormat="1" applyFont="1" applyFill="1" applyBorder="1" applyAlignment="1">
      <alignment horizontal="center" vertical="center"/>
      <protection/>
    </xf>
    <xf numFmtId="183" fontId="8" fillId="0" borderId="10" xfId="42" applyNumberFormat="1" applyFont="1" applyFill="1" applyBorder="1" applyAlignment="1">
      <alignment horizontal="center" vertical="center"/>
      <protection/>
    </xf>
    <xf numFmtId="0" fontId="8" fillId="0" borderId="0" xfId="0" applyFont="1" applyFill="1" applyAlignment="1">
      <alignment horizontal="center" vertical="center"/>
    </xf>
    <xf numFmtId="49" fontId="8" fillId="0" borderId="0" xfId="40" applyNumberFormat="1" applyFont="1" applyFill="1" applyBorder="1" applyAlignment="1" applyProtection="1">
      <alignment horizontal="left" vertical="center"/>
      <protection/>
    </xf>
    <xf numFmtId="0" fontId="14" fillId="0" borderId="0" xfId="0" applyFont="1" applyFill="1" applyBorder="1" applyAlignment="1">
      <alignment vertical="center"/>
    </xf>
    <xf numFmtId="0" fontId="6" fillId="0" borderId="0" xfId="43" applyFont="1" applyFill="1" applyBorder="1" applyAlignment="1">
      <alignment horizontal="center"/>
      <protection/>
    </xf>
    <xf numFmtId="1" fontId="12" fillId="0" borderId="10" xfId="43" applyNumberFormat="1" applyFont="1" applyFill="1" applyBorder="1" applyAlignment="1">
      <alignment horizontal="center" vertical="center"/>
      <protection/>
    </xf>
    <xf numFmtId="0" fontId="14" fillId="0" borderId="0" xfId="0" applyFont="1" applyFill="1" applyAlignment="1">
      <alignment horizontal="center" vertical="center"/>
    </xf>
    <xf numFmtId="177" fontId="9" fillId="32" borderId="10" xfId="42" applyNumberFormat="1" applyFont="1" applyFill="1" applyBorder="1" applyAlignment="1">
      <alignment horizontal="center" vertical="center" wrapText="1"/>
      <protection/>
    </xf>
    <xf numFmtId="0" fontId="15" fillId="32" borderId="10" xfId="43" applyFont="1" applyFill="1" applyBorder="1" applyAlignment="1">
      <alignment horizontal="center"/>
      <protection/>
    </xf>
    <xf numFmtId="0" fontId="16" fillId="32" borderId="10" xfId="43" applyFont="1" applyFill="1" applyBorder="1" applyAlignment="1">
      <alignment horizontal="center"/>
      <protection/>
    </xf>
    <xf numFmtId="0" fontId="6" fillId="32" borderId="10" xfId="43" applyFont="1" applyFill="1" applyBorder="1">
      <alignment/>
      <protection/>
    </xf>
    <xf numFmtId="0" fontId="13" fillId="32" borderId="10" xfId="43" applyFont="1" applyFill="1" applyBorder="1">
      <alignment/>
      <protection/>
    </xf>
    <xf numFmtId="0" fontId="13" fillId="32" borderId="10" xfId="43" applyFont="1" applyFill="1" applyBorder="1" applyAlignment="1">
      <alignment horizontal="center"/>
      <protection/>
    </xf>
    <xf numFmtId="176" fontId="8" fillId="0" borderId="10" xfId="42" applyNumberFormat="1" applyFont="1" applyFill="1" applyBorder="1" applyAlignment="1">
      <alignment horizontal="center" vertical="center" wrapText="1"/>
      <protection/>
    </xf>
    <xf numFmtId="0" fontId="15" fillId="0" borderId="10" xfId="42" applyFont="1" applyFill="1" applyBorder="1" applyAlignment="1">
      <alignment horizontal="center" vertical="center" wrapText="1"/>
      <protection/>
    </xf>
    <xf numFmtId="177" fontId="15" fillId="0" borderId="10" xfId="42" applyNumberFormat="1" applyFont="1" applyFill="1" applyBorder="1" applyAlignment="1">
      <alignment horizontal="center" vertical="center"/>
      <protection/>
    </xf>
    <xf numFmtId="176" fontId="15" fillId="0" borderId="10" xfId="42" applyNumberFormat="1" applyFont="1" applyFill="1" applyBorder="1" applyAlignment="1">
      <alignment horizontal="center" vertical="center" wrapText="1"/>
      <protection/>
    </xf>
    <xf numFmtId="188" fontId="15" fillId="0" borderId="10" xfId="44" applyNumberFormat="1" applyFont="1" applyFill="1" applyBorder="1" applyAlignment="1">
      <alignment horizontal="center" vertical="center"/>
      <protection/>
    </xf>
    <xf numFmtId="176" fontId="15" fillId="0" borderId="10" xfId="44" applyNumberFormat="1" applyFont="1" applyFill="1" applyBorder="1" applyAlignment="1">
      <alignment horizontal="center" vertical="center"/>
      <protection/>
    </xf>
    <xf numFmtId="176" fontId="15" fillId="0" borderId="10" xfId="0" applyNumberFormat="1" applyFont="1" applyFill="1" applyBorder="1" applyAlignment="1">
      <alignment horizontal="center" vertical="center"/>
    </xf>
    <xf numFmtId="176" fontId="17" fillId="0" borderId="10" xfId="0" applyNumberFormat="1" applyFont="1" applyFill="1" applyBorder="1" applyAlignment="1">
      <alignment horizontal="center" vertical="center"/>
    </xf>
    <xf numFmtId="0" fontId="15" fillId="32" borderId="10" xfId="42" applyFont="1" applyFill="1" applyBorder="1" applyAlignment="1">
      <alignment horizontal="center" vertical="center" wrapText="1"/>
      <protection/>
    </xf>
    <xf numFmtId="0" fontId="15" fillId="32" borderId="10" xfId="0" applyFont="1" applyFill="1" applyBorder="1" applyAlignment="1">
      <alignment horizontal="center" vertical="center"/>
    </xf>
    <xf numFmtId="0" fontId="17" fillId="32" borderId="10" xfId="0" applyFont="1" applyFill="1" applyBorder="1" applyAlignment="1">
      <alignment horizontal="center" vertical="center"/>
    </xf>
    <xf numFmtId="0" fontId="19" fillId="0" borderId="10" xfId="45" applyFont="1" applyBorder="1" applyAlignment="1">
      <alignment vertical="center" wrapText="1"/>
      <protection/>
    </xf>
    <xf numFmtId="0" fontId="17" fillId="0" borderId="10" xfId="45" applyFont="1" applyBorder="1" applyAlignment="1">
      <alignment vertical="center" wrapText="1"/>
      <protection/>
    </xf>
    <xf numFmtId="188" fontId="17" fillId="0" borderId="10" xfId="44" applyNumberFormat="1" applyFont="1" applyFill="1" applyBorder="1" applyAlignment="1">
      <alignment horizontal="center" vertical="center"/>
      <protection/>
    </xf>
    <xf numFmtId="176" fontId="17" fillId="0" borderId="10" xfId="44" applyNumberFormat="1" applyFont="1" applyFill="1" applyBorder="1" applyAlignment="1">
      <alignment horizontal="center" vertical="center"/>
      <protection/>
    </xf>
    <xf numFmtId="0" fontId="5" fillId="0" borderId="0" xfId="42" applyFont="1" applyFill="1" applyBorder="1" applyAlignment="1">
      <alignment horizontal="center" vertical="center"/>
      <protection/>
    </xf>
    <xf numFmtId="0" fontId="5" fillId="0" borderId="0" xfId="42" applyFont="1" applyFill="1" applyAlignment="1">
      <alignment horizontal="center" vertical="center"/>
      <protection/>
    </xf>
    <xf numFmtId="49" fontId="8" fillId="0" borderId="0" xfId="40" applyNumberFormat="1" applyFont="1" applyFill="1" applyBorder="1" applyAlignment="1" applyProtection="1">
      <alignment horizontal="left" vertical="center"/>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常规_2000年预计及2001年计划" xfId="42"/>
    <cellStyle name="常规_2011年公共预算收入执行及2012年公共预算收入预算1.5晚清格式" xfId="43"/>
    <cellStyle name="常规_收入预算12.20" xfId="44"/>
    <cellStyle name="常规_支出预算12.9"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6">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2"/>
  <sheetViews>
    <sheetView zoomScalePageLayoutView="0" workbookViewId="0" topLeftCell="A13">
      <selection activeCell="A36" sqref="A36"/>
    </sheetView>
  </sheetViews>
  <sheetFormatPr defaultColWidth="8.00390625" defaultRowHeight="15"/>
  <cols>
    <col min="1" max="1" width="39.7109375" style="1" customWidth="1"/>
    <col min="2" max="2" width="12.00390625" style="1" customWidth="1"/>
    <col min="3" max="3" width="12.7109375" style="22" customWidth="1"/>
    <col min="4" max="4" width="11.421875" style="22" customWidth="1"/>
    <col min="5" max="5" width="11.7109375" style="23" customWidth="1"/>
    <col min="6" max="6" width="8.00390625" style="1" hidden="1" customWidth="1"/>
    <col min="7" max="251" width="7.8515625" style="1" customWidth="1"/>
    <col min="252" max="16384" width="8.00390625" style="1" customWidth="1"/>
  </cols>
  <sheetData>
    <row r="1" spans="1:5" ht="35.25" customHeight="1">
      <c r="A1" s="63" t="s">
        <v>78</v>
      </c>
      <c r="B1" s="63"/>
      <c r="C1" s="63"/>
      <c r="D1" s="63"/>
      <c r="E1" s="63"/>
    </row>
    <row r="2" spans="1:5" ht="19.5" customHeight="1">
      <c r="A2" s="2"/>
      <c r="C2" s="3"/>
      <c r="D2" s="3"/>
      <c r="E2" s="4" t="s">
        <v>0</v>
      </c>
    </row>
    <row r="3" spans="1:6" s="10" customFormat="1" ht="31.5" customHeight="1">
      <c r="A3" s="5" t="s">
        <v>1</v>
      </c>
      <c r="B3" s="6" t="s">
        <v>79</v>
      </c>
      <c r="C3" s="7" t="s">
        <v>80</v>
      </c>
      <c r="D3" s="8" t="s">
        <v>33</v>
      </c>
      <c r="E3" s="9" t="s">
        <v>34</v>
      </c>
      <c r="F3" s="42" t="s">
        <v>36</v>
      </c>
    </row>
    <row r="4" spans="1:6" s="10" customFormat="1" ht="15" customHeight="1">
      <c r="A4" s="11" t="s">
        <v>18</v>
      </c>
      <c r="B4" s="12">
        <f>B5+B37+B38+B39+B40</f>
        <v>564</v>
      </c>
      <c r="C4" s="12">
        <f>C5+C37+C38+C39+C40</f>
        <v>564</v>
      </c>
      <c r="D4" s="13">
        <f>C4/B4*100</f>
        <v>100</v>
      </c>
      <c r="E4" s="9">
        <f>C4/F4*100-100</f>
        <v>34.28571428571428</v>
      </c>
      <c r="F4" s="43">
        <f>F5+F37+F38+F39+F40</f>
        <v>420</v>
      </c>
    </row>
    <row r="5" spans="1:6" ht="15" customHeight="1">
      <c r="A5" s="14" t="s">
        <v>2</v>
      </c>
      <c r="B5" s="15">
        <f>SUM(B8:B36)</f>
        <v>564</v>
      </c>
      <c r="C5" s="15">
        <f>SUM(C8:C36)</f>
        <v>564</v>
      </c>
      <c r="D5" s="16">
        <f>C5/B5*100</f>
        <v>100</v>
      </c>
      <c r="E5" s="48">
        <f>C5/F5*100-100</f>
        <v>34.28571428571428</v>
      </c>
      <c r="F5" s="44">
        <f>SUM(F6:F36)</f>
        <v>420</v>
      </c>
    </row>
    <row r="6" spans="1:6" ht="15" customHeight="1">
      <c r="A6" s="14" t="s">
        <v>38</v>
      </c>
      <c r="B6" s="15"/>
      <c r="C6" s="15"/>
      <c r="D6" s="16"/>
      <c r="E6" s="9"/>
      <c r="F6" s="44"/>
    </row>
    <row r="7" spans="1:6" ht="15" customHeight="1">
      <c r="A7" s="14" t="s">
        <v>39</v>
      </c>
      <c r="B7" s="15"/>
      <c r="C7" s="15"/>
      <c r="D7" s="16"/>
      <c r="E7" s="9"/>
      <c r="F7" s="44"/>
    </row>
    <row r="8" spans="1:6" ht="15" customHeight="1">
      <c r="A8" s="14" t="s">
        <v>40</v>
      </c>
      <c r="B8" s="15"/>
      <c r="C8" s="15"/>
      <c r="D8" s="16"/>
      <c r="E8" s="9"/>
      <c r="F8" s="44"/>
    </row>
    <row r="9" spans="1:6" ht="15" customHeight="1">
      <c r="A9" s="14" t="s">
        <v>41</v>
      </c>
      <c r="B9" s="15"/>
      <c r="C9" s="15"/>
      <c r="D9" s="16"/>
      <c r="E9" s="9"/>
      <c r="F9" s="44"/>
    </row>
    <row r="10" spans="1:6" ht="15" customHeight="1">
      <c r="A10" s="14" t="s">
        <v>42</v>
      </c>
      <c r="B10" s="15"/>
      <c r="C10" s="15"/>
      <c r="D10" s="16"/>
      <c r="E10" s="9"/>
      <c r="F10" s="44"/>
    </row>
    <row r="11" spans="1:6" ht="15" customHeight="1">
      <c r="A11" s="14" t="s">
        <v>43</v>
      </c>
      <c r="B11" s="15"/>
      <c r="C11" s="15"/>
      <c r="D11" s="16"/>
      <c r="E11" s="9"/>
      <c r="F11" s="44"/>
    </row>
    <row r="12" spans="1:6" ht="15" customHeight="1">
      <c r="A12" s="14" t="s">
        <v>44</v>
      </c>
      <c r="B12" s="15"/>
      <c r="C12" s="15"/>
      <c r="D12" s="16"/>
      <c r="E12" s="9"/>
      <c r="F12" s="44"/>
    </row>
    <row r="13" spans="1:6" ht="15" customHeight="1">
      <c r="A13" s="14" t="s">
        <v>45</v>
      </c>
      <c r="B13" s="15"/>
      <c r="C13" s="15"/>
      <c r="D13" s="16"/>
      <c r="E13" s="9"/>
      <c r="F13" s="44"/>
    </row>
    <row r="14" spans="1:6" ht="15" customHeight="1">
      <c r="A14" s="14" t="s">
        <v>46</v>
      </c>
      <c r="B14" s="15"/>
      <c r="C14" s="15"/>
      <c r="D14" s="16"/>
      <c r="E14" s="9"/>
      <c r="F14" s="44"/>
    </row>
    <row r="15" spans="1:6" ht="15" customHeight="1">
      <c r="A15" s="14" t="s">
        <v>47</v>
      </c>
      <c r="B15" s="15"/>
      <c r="C15" s="15"/>
      <c r="D15" s="16"/>
      <c r="E15" s="9"/>
      <c r="F15" s="44"/>
    </row>
    <row r="16" spans="1:6" ht="15" customHeight="1">
      <c r="A16" s="14" t="s">
        <v>48</v>
      </c>
      <c r="B16" s="15"/>
      <c r="C16" s="15"/>
      <c r="D16" s="16"/>
      <c r="E16" s="9"/>
      <c r="F16" s="44"/>
    </row>
    <row r="17" spans="1:6" ht="15" customHeight="1">
      <c r="A17" s="14" t="s">
        <v>49</v>
      </c>
      <c r="B17" s="15"/>
      <c r="C17" s="15"/>
      <c r="D17" s="16"/>
      <c r="E17" s="9"/>
      <c r="F17" s="44"/>
    </row>
    <row r="18" spans="1:6" ht="15" customHeight="1">
      <c r="A18" s="14" t="s">
        <v>50</v>
      </c>
      <c r="B18" s="15"/>
      <c r="C18" s="15"/>
      <c r="D18" s="16"/>
      <c r="E18" s="9"/>
      <c r="F18" s="44"/>
    </row>
    <row r="19" spans="1:6" ht="15" customHeight="1">
      <c r="A19" s="14" t="s">
        <v>51</v>
      </c>
      <c r="B19" s="15"/>
      <c r="C19" s="15"/>
      <c r="D19" s="16"/>
      <c r="E19" s="9"/>
      <c r="F19" s="44"/>
    </row>
    <row r="20" spans="1:6" ht="15" customHeight="1">
      <c r="A20" s="14" t="s">
        <v>52</v>
      </c>
      <c r="B20" s="15"/>
      <c r="C20" s="15"/>
      <c r="D20" s="16"/>
      <c r="E20" s="9"/>
      <c r="F20" s="44"/>
    </row>
    <row r="21" spans="1:6" ht="15" customHeight="1">
      <c r="A21" s="14" t="s">
        <v>53</v>
      </c>
      <c r="B21" s="15"/>
      <c r="C21" s="15"/>
      <c r="D21" s="16"/>
      <c r="E21" s="9"/>
      <c r="F21" s="44"/>
    </row>
    <row r="22" spans="1:6" ht="15" customHeight="1">
      <c r="A22" s="14" t="s">
        <v>54</v>
      </c>
      <c r="B22" s="15"/>
      <c r="C22" s="15"/>
      <c r="D22" s="16"/>
      <c r="E22" s="9"/>
      <c r="F22" s="44"/>
    </row>
    <row r="23" spans="1:6" ht="15" customHeight="1">
      <c r="A23" s="14" t="s">
        <v>55</v>
      </c>
      <c r="B23" s="15"/>
      <c r="C23" s="15"/>
      <c r="D23" s="16"/>
      <c r="E23" s="9"/>
      <c r="F23" s="44"/>
    </row>
    <row r="24" spans="1:6" ht="15" customHeight="1">
      <c r="A24" s="14" t="s">
        <v>56</v>
      </c>
      <c r="B24" s="15"/>
      <c r="C24" s="15"/>
      <c r="D24" s="16"/>
      <c r="E24" s="9"/>
      <c r="F24" s="44"/>
    </row>
    <row r="25" spans="1:6" ht="15" customHeight="1">
      <c r="A25" s="14" t="s">
        <v>57</v>
      </c>
      <c r="B25" s="15"/>
      <c r="C25" s="15"/>
      <c r="D25" s="16"/>
      <c r="E25" s="9"/>
      <c r="F25" s="44"/>
    </row>
    <row r="26" spans="1:6" ht="15" customHeight="1">
      <c r="A26" s="14" t="s">
        <v>58</v>
      </c>
      <c r="B26" s="15"/>
      <c r="C26" s="15"/>
      <c r="D26" s="16"/>
      <c r="E26" s="9"/>
      <c r="F26" s="44"/>
    </row>
    <row r="27" spans="1:6" ht="15" customHeight="1">
      <c r="A27" s="14" t="s">
        <v>59</v>
      </c>
      <c r="B27" s="15"/>
      <c r="C27" s="15"/>
      <c r="D27" s="16"/>
      <c r="E27" s="9"/>
      <c r="F27" s="44"/>
    </row>
    <row r="28" spans="1:6" ht="15" customHeight="1">
      <c r="A28" s="14" t="s">
        <v>60</v>
      </c>
      <c r="B28" s="15"/>
      <c r="C28" s="15"/>
      <c r="D28" s="16"/>
      <c r="E28" s="9"/>
      <c r="F28" s="44"/>
    </row>
    <row r="29" spans="1:6" ht="15" customHeight="1">
      <c r="A29" s="14" t="s">
        <v>61</v>
      </c>
      <c r="B29" s="15"/>
      <c r="C29" s="15"/>
      <c r="D29" s="16"/>
      <c r="E29" s="9"/>
      <c r="F29" s="44"/>
    </row>
    <row r="30" spans="1:6" ht="15" customHeight="1">
      <c r="A30" s="14" t="s">
        <v>62</v>
      </c>
      <c r="B30" s="15"/>
      <c r="C30" s="15"/>
      <c r="D30" s="16"/>
      <c r="E30" s="9"/>
      <c r="F30" s="44"/>
    </row>
    <row r="31" spans="1:6" ht="15" customHeight="1">
      <c r="A31" s="17" t="s">
        <v>63</v>
      </c>
      <c r="B31" s="15"/>
      <c r="C31" s="15"/>
      <c r="D31" s="16"/>
      <c r="E31" s="9"/>
      <c r="F31" s="44"/>
    </row>
    <row r="32" spans="1:6" ht="15" customHeight="1">
      <c r="A32" s="17" t="s">
        <v>64</v>
      </c>
      <c r="B32" s="15"/>
      <c r="C32" s="15"/>
      <c r="D32" s="16"/>
      <c r="E32" s="9"/>
      <c r="F32" s="44"/>
    </row>
    <row r="33" spans="1:6" ht="15" customHeight="1">
      <c r="A33" s="17" t="s">
        <v>65</v>
      </c>
      <c r="B33" s="15"/>
      <c r="C33" s="15"/>
      <c r="D33" s="16"/>
      <c r="E33" s="9"/>
      <c r="F33" s="44"/>
    </row>
    <row r="34" spans="1:6" ht="15" customHeight="1">
      <c r="A34" s="17" t="s">
        <v>66</v>
      </c>
      <c r="B34" s="15"/>
      <c r="C34" s="15"/>
      <c r="D34" s="16"/>
      <c r="E34" s="9"/>
      <c r="F34" s="44"/>
    </row>
    <row r="35" spans="1:6" ht="15" customHeight="1">
      <c r="A35" s="17" t="s">
        <v>67</v>
      </c>
      <c r="B35" s="15"/>
      <c r="C35" s="15"/>
      <c r="D35" s="16"/>
      <c r="E35" s="9"/>
      <c r="F35" s="44"/>
    </row>
    <row r="36" spans="1:6" ht="15" customHeight="1">
      <c r="A36" s="18" t="s">
        <v>68</v>
      </c>
      <c r="B36" s="15">
        <v>564</v>
      </c>
      <c r="C36" s="15">
        <v>564</v>
      </c>
      <c r="D36" s="16">
        <f>C36/B36*100</f>
        <v>100</v>
      </c>
      <c r="E36" s="48">
        <f>C36/F36*100-100</f>
        <v>34.28571428571428</v>
      </c>
      <c r="F36" s="44">
        <v>420</v>
      </c>
    </row>
    <row r="37" spans="1:6" ht="15" customHeight="1">
      <c r="A37" s="14" t="s">
        <v>3</v>
      </c>
      <c r="B37" s="15"/>
      <c r="C37" s="15"/>
      <c r="D37" s="16"/>
      <c r="E37" s="9"/>
      <c r="F37" s="45"/>
    </row>
    <row r="38" spans="1:6" ht="15" customHeight="1">
      <c r="A38" s="14" t="s">
        <v>4</v>
      </c>
      <c r="B38" s="15"/>
      <c r="C38" s="15"/>
      <c r="D38" s="16"/>
      <c r="E38" s="9"/>
      <c r="F38" s="45"/>
    </row>
    <row r="39" spans="1:6" ht="15" customHeight="1">
      <c r="A39" s="14" t="s">
        <v>5</v>
      </c>
      <c r="B39" s="15"/>
      <c r="C39" s="15"/>
      <c r="D39" s="16"/>
      <c r="E39" s="9"/>
      <c r="F39" s="45"/>
    </row>
    <row r="40" spans="1:6" ht="15" customHeight="1">
      <c r="A40" s="14" t="s">
        <v>6</v>
      </c>
      <c r="B40" s="15"/>
      <c r="C40" s="15"/>
      <c r="D40" s="16"/>
      <c r="E40" s="9"/>
      <c r="F40" s="45"/>
    </row>
    <row r="41" spans="1:6" s="20" customFormat="1" ht="15" customHeight="1">
      <c r="A41" s="11" t="s">
        <v>7</v>
      </c>
      <c r="B41" s="19"/>
      <c r="C41" s="19"/>
      <c r="D41" s="13"/>
      <c r="E41" s="9"/>
      <c r="F41" s="46"/>
    </row>
    <row r="42" spans="1:6" s="20" customFormat="1" ht="15" customHeight="1">
      <c r="A42" s="21" t="s">
        <v>8</v>
      </c>
      <c r="B42" s="19">
        <f>B4+B41</f>
        <v>564</v>
      </c>
      <c r="C42" s="19">
        <f>C4+C41</f>
        <v>564</v>
      </c>
      <c r="D42" s="13">
        <f>C42/B42*100</f>
        <v>100</v>
      </c>
      <c r="E42" s="9">
        <f>C42/F42*100-100</f>
        <v>34.28571428571428</v>
      </c>
      <c r="F42" s="47">
        <f>F4+F41</f>
        <v>420</v>
      </c>
    </row>
  </sheetData>
  <sheetProtection/>
  <mergeCells count="1">
    <mergeCell ref="A1:E1"/>
  </mergeCells>
  <conditionalFormatting sqref="A3 C2:D3 B4:C4 D4:D42 F3">
    <cfRule type="cellIs" priority="3" dxfId="5" operator="equal" stopIfTrue="1">
      <formula>0</formula>
    </cfRule>
  </conditionalFormatting>
  <printOptions horizontalCentered="1"/>
  <pageMargins left="0.6692913385826772" right="0.7086614173228347" top="0.984251968503937" bottom="0.826771653543307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
  <sheetViews>
    <sheetView tabSelected="1" zoomScalePageLayoutView="0" workbookViewId="0" topLeftCell="A13">
      <selection activeCell="C31" sqref="C31"/>
    </sheetView>
  </sheetViews>
  <sheetFormatPr defaultColWidth="9.140625" defaultRowHeight="15"/>
  <cols>
    <col min="1" max="1" width="38.8515625" style="24" customWidth="1"/>
    <col min="2" max="2" width="11.57421875" style="24" customWidth="1"/>
    <col min="3" max="3" width="12.00390625" style="24" customWidth="1"/>
    <col min="4" max="4" width="12.421875" style="24" customWidth="1"/>
    <col min="5" max="5" width="11.28125" style="41" customWidth="1"/>
    <col min="6" max="6" width="0.13671875" style="24" hidden="1" customWidth="1"/>
    <col min="7" max="16384" width="9.00390625" style="24" customWidth="1"/>
  </cols>
  <sheetData>
    <row r="1" spans="1:5" ht="26.25" customHeight="1">
      <c r="A1" s="64" t="s">
        <v>88</v>
      </c>
      <c r="B1" s="64"/>
      <c r="C1" s="64"/>
      <c r="D1" s="64"/>
      <c r="E1" s="64"/>
    </row>
    <row r="2" spans="2:5" ht="21" customHeight="1">
      <c r="B2" s="25"/>
      <c r="E2" s="36" t="s">
        <v>0</v>
      </c>
    </row>
    <row r="3" spans="1:6" s="27" customFormat="1" ht="33" customHeight="1">
      <c r="A3" s="26" t="s">
        <v>9</v>
      </c>
      <c r="B3" s="6" t="s">
        <v>81</v>
      </c>
      <c r="C3" s="49" t="s">
        <v>82</v>
      </c>
      <c r="D3" s="50" t="s">
        <v>102</v>
      </c>
      <c r="E3" s="51" t="s">
        <v>83</v>
      </c>
      <c r="F3" s="56" t="s">
        <v>84</v>
      </c>
    </row>
    <row r="4" spans="1:6" s="27" customFormat="1" ht="18.75" customHeight="1">
      <c r="A4" s="28" t="s">
        <v>19</v>
      </c>
      <c r="B4" s="29">
        <f>B5+B15+B24+B26+B30</f>
        <v>395</v>
      </c>
      <c r="C4" s="52">
        <f>C5+C15+C24+C26+C30</f>
        <v>395</v>
      </c>
      <c r="D4" s="53">
        <f>C4/B4*100</f>
        <v>100</v>
      </c>
      <c r="E4" s="54">
        <f>C4/F4*100-100</f>
        <v>-1.25</v>
      </c>
      <c r="F4" s="57">
        <f>F5+F15+F24+F26+F30</f>
        <v>400</v>
      </c>
    </row>
    <row r="5" spans="1:6" ht="18.75" customHeight="1">
      <c r="A5" s="14" t="s">
        <v>10</v>
      </c>
      <c r="B5" s="31"/>
      <c r="C5" s="52"/>
      <c r="D5" s="53"/>
      <c r="E5" s="54"/>
      <c r="F5" s="57"/>
    </row>
    <row r="6" spans="1:6" ht="18.75" customHeight="1">
      <c r="A6" s="14" t="s">
        <v>69</v>
      </c>
      <c r="B6" s="31"/>
      <c r="C6" s="52"/>
      <c r="D6" s="53"/>
      <c r="E6" s="54"/>
      <c r="F6" s="57"/>
    </row>
    <row r="7" spans="1:6" ht="18.75" customHeight="1">
      <c r="A7" s="14" t="s">
        <v>70</v>
      </c>
      <c r="B7" s="31"/>
      <c r="C7" s="52"/>
      <c r="D7" s="53"/>
      <c r="E7" s="54"/>
      <c r="F7" s="57"/>
    </row>
    <row r="8" spans="1:6" ht="18.75" customHeight="1">
      <c r="A8" s="14" t="s">
        <v>20</v>
      </c>
      <c r="B8" s="31"/>
      <c r="C8" s="52"/>
      <c r="D8" s="53"/>
      <c r="E8" s="54"/>
      <c r="F8" s="57"/>
    </row>
    <row r="9" spans="1:6" ht="18.75" customHeight="1">
      <c r="A9" s="14" t="s">
        <v>71</v>
      </c>
      <c r="B9" s="31"/>
      <c r="C9" s="52"/>
      <c r="D9" s="53"/>
      <c r="E9" s="54"/>
      <c r="F9" s="57"/>
    </row>
    <row r="10" spans="1:6" ht="18.75" customHeight="1">
      <c r="A10" s="14" t="s">
        <v>21</v>
      </c>
      <c r="B10" s="31"/>
      <c r="C10" s="52"/>
      <c r="D10" s="53"/>
      <c r="E10" s="54"/>
      <c r="F10" s="57"/>
    </row>
    <row r="11" spans="1:6" ht="18.75" customHeight="1">
      <c r="A11" s="14" t="s">
        <v>72</v>
      </c>
      <c r="B11" s="31"/>
      <c r="C11" s="52"/>
      <c r="D11" s="53"/>
      <c r="E11" s="54"/>
      <c r="F11" s="57"/>
    </row>
    <row r="12" spans="1:6" ht="18.75" customHeight="1">
      <c r="A12" s="14" t="s">
        <v>22</v>
      </c>
      <c r="B12" s="31"/>
      <c r="C12" s="52"/>
      <c r="D12" s="53"/>
      <c r="E12" s="54"/>
      <c r="F12" s="57"/>
    </row>
    <row r="13" spans="1:6" ht="18.75" customHeight="1">
      <c r="A13" s="14" t="s">
        <v>73</v>
      </c>
      <c r="B13" s="31"/>
      <c r="C13" s="52"/>
      <c r="D13" s="53"/>
      <c r="E13" s="54"/>
      <c r="F13" s="57"/>
    </row>
    <row r="14" spans="1:6" ht="18.75" customHeight="1">
      <c r="A14" s="14" t="s">
        <v>23</v>
      </c>
      <c r="B14" s="31"/>
      <c r="C14" s="52"/>
      <c r="D14" s="53"/>
      <c r="E14" s="54"/>
      <c r="F14" s="57"/>
    </row>
    <row r="15" spans="1:6" ht="18.75" customHeight="1">
      <c r="A15" s="33" t="s">
        <v>11</v>
      </c>
      <c r="B15" s="31"/>
      <c r="C15" s="52"/>
      <c r="D15" s="53"/>
      <c r="E15" s="54"/>
      <c r="F15" s="57"/>
    </row>
    <row r="16" spans="1:6" ht="18.75" customHeight="1">
      <c r="A16" s="33" t="s">
        <v>24</v>
      </c>
      <c r="B16" s="31"/>
      <c r="C16" s="52"/>
      <c r="D16" s="53"/>
      <c r="E16" s="54"/>
      <c r="F16" s="57"/>
    </row>
    <row r="17" spans="1:6" ht="18.75" customHeight="1">
      <c r="A17" s="33" t="s">
        <v>25</v>
      </c>
      <c r="B17" s="31"/>
      <c r="C17" s="52"/>
      <c r="D17" s="53"/>
      <c r="E17" s="54"/>
      <c r="F17" s="57"/>
    </row>
    <row r="18" spans="1:6" ht="18.75" customHeight="1">
      <c r="A18" s="33" t="s">
        <v>26</v>
      </c>
      <c r="B18" s="31"/>
      <c r="C18" s="52"/>
      <c r="D18" s="53"/>
      <c r="E18" s="54"/>
      <c r="F18" s="57"/>
    </row>
    <row r="19" spans="1:6" ht="18.75" customHeight="1">
      <c r="A19" s="33" t="s">
        <v>27</v>
      </c>
      <c r="B19" s="31"/>
      <c r="C19" s="52"/>
      <c r="D19" s="53"/>
      <c r="E19" s="54"/>
      <c r="F19" s="57"/>
    </row>
    <row r="20" spans="1:6" ht="18.75" customHeight="1">
      <c r="A20" s="33" t="s">
        <v>28</v>
      </c>
      <c r="B20" s="31"/>
      <c r="C20" s="52"/>
      <c r="D20" s="53"/>
      <c r="E20" s="54"/>
      <c r="F20" s="57"/>
    </row>
    <row r="21" spans="1:6" ht="18.75" customHeight="1">
      <c r="A21" s="33" t="s">
        <v>74</v>
      </c>
      <c r="B21" s="31"/>
      <c r="C21" s="52"/>
      <c r="D21" s="53"/>
      <c r="E21" s="54"/>
      <c r="F21" s="57"/>
    </row>
    <row r="22" spans="1:6" ht="18.75" customHeight="1">
      <c r="A22" s="14" t="s">
        <v>29</v>
      </c>
      <c r="B22" s="31"/>
      <c r="C22" s="52"/>
      <c r="D22" s="53"/>
      <c r="E22" s="54"/>
      <c r="F22" s="57"/>
    </row>
    <row r="23" spans="1:6" ht="18.75" customHeight="1">
      <c r="A23" s="14" t="s">
        <v>30</v>
      </c>
      <c r="B23" s="31"/>
      <c r="C23" s="52"/>
      <c r="D23" s="53"/>
      <c r="E23" s="54"/>
      <c r="F23" s="57"/>
    </row>
    <row r="24" spans="1:6" ht="18.75" customHeight="1">
      <c r="A24" s="14" t="s">
        <v>12</v>
      </c>
      <c r="B24" s="31"/>
      <c r="C24" s="52"/>
      <c r="D24" s="53"/>
      <c r="E24" s="54"/>
      <c r="F24" s="57"/>
    </row>
    <row r="25" spans="1:6" ht="18.75" customHeight="1">
      <c r="A25" s="14" t="s">
        <v>31</v>
      </c>
      <c r="B25" s="31"/>
      <c r="C25" s="52"/>
      <c r="D25" s="53"/>
      <c r="E25" s="54"/>
      <c r="F25" s="57"/>
    </row>
    <row r="26" spans="1:6" ht="18.75" customHeight="1">
      <c r="A26" s="14" t="s">
        <v>13</v>
      </c>
      <c r="B26" s="31"/>
      <c r="C26" s="52"/>
      <c r="D26" s="53"/>
      <c r="E26" s="54"/>
      <c r="F26" s="57"/>
    </row>
    <row r="27" spans="1:6" ht="18.75" customHeight="1">
      <c r="A27" s="14" t="s">
        <v>32</v>
      </c>
      <c r="B27" s="31"/>
      <c r="C27" s="52"/>
      <c r="D27" s="53"/>
      <c r="E27" s="54"/>
      <c r="F27" s="57"/>
    </row>
    <row r="28" spans="1:6" ht="18.75" customHeight="1">
      <c r="A28" s="14" t="s">
        <v>75</v>
      </c>
      <c r="B28" s="31"/>
      <c r="C28" s="52"/>
      <c r="D28" s="53"/>
      <c r="E28" s="54"/>
      <c r="F28" s="57"/>
    </row>
    <row r="29" spans="1:6" ht="18.75" customHeight="1">
      <c r="A29" s="14" t="s">
        <v>76</v>
      </c>
      <c r="B29" s="31"/>
      <c r="C29" s="52"/>
      <c r="D29" s="53"/>
      <c r="E29" s="54"/>
      <c r="F29" s="57"/>
    </row>
    <row r="30" spans="1:6" ht="18.75" customHeight="1">
      <c r="A30" s="14" t="s">
        <v>14</v>
      </c>
      <c r="B30" s="31">
        <f>B31</f>
        <v>395</v>
      </c>
      <c r="C30" s="61">
        <f>C31</f>
        <v>395</v>
      </c>
      <c r="D30" s="62">
        <f>C30/B30*100</f>
        <v>100</v>
      </c>
      <c r="E30" s="55">
        <f>C30/F30*100-100</f>
        <v>-1.25</v>
      </c>
      <c r="F30" s="57">
        <f>F31</f>
        <v>400</v>
      </c>
    </row>
    <row r="31" spans="1:6" ht="18.75" customHeight="1">
      <c r="A31" s="14" t="s">
        <v>37</v>
      </c>
      <c r="B31" s="31">
        <v>395</v>
      </c>
      <c r="C31" s="61">
        <v>395</v>
      </c>
      <c r="D31" s="62">
        <v>100</v>
      </c>
      <c r="E31" s="55">
        <f>C31/F31*100-100</f>
        <v>-1.25</v>
      </c>
      <c r="F31" s="58">
        <v>400</v>
      </c>
    </row>
    <row r="32" spans="1:6" s="27" customFormat="1" ht="18.75" customHeight="1">
      <c r="A32" s="11" t="s">
        <v>15</v>
      </c>
      <c r="B32" s="29">
        <v>169</v>
      </c>
      <c r="C32" s="52">
        <v>169</v>
      </c>
      <c r="D32" s="53">
        <v>100</v>
      </c>
      <c r="E32" s="54">
        <f>C32/F32*100-100</f>
        <v>744.9999999999999</v>
      </c>
      <c r="F32" s="57">
        <v>20</v>
      </c>
    </row>
    <row r="33" spans="1:6" s="27" customFormat="1" ht="18.75" customHeight="1">
      <c r="A33" s="11" t="s">
        <v>16</v>
      </c>
      <c r="B33" s="29"/>
      <c r="C33" s="52"/>
      <c r="D33" s="53"/>
      <c r="E33" s="54"/>
      <c r="F33" s="57"/>
    </row>
    <row r="34" spans="1:6" s="27" customFormat="1" ht="18.75" customHeight="1">
      <c r="A34" s="21" t="s">
        <v>17</v>
      </c>
      <c r="B34" s="29">
        <f>B4+B32+B33</f>
        <v>564</v>
      </c>
      <c r="C34" s="52">
        <f>C4+C32+C33</f>
        <v>564</v>
      </c>
      <c r="D34" s="53">
        <f>C34/B34*100</f>
        <v>100</v>
      </c>
      <c r="E34" s="54">
        <f>C34/F34*100-100</f>
        <v>34.28571428571428</v>
      </c>
      <c r="F34" s="57">
        <f>F4+F32+F33</f>
        <v>420</v>
      </c>
    </row>
  </sheetData>
  <sheetProtection/>
  <mergeCells count="1">
    <mergeCell ref="A1:E1"/>
  </mergeCells>
  <conditionalFormatting sqref="D3">
    <cfRule type="cellIs" priority="1" dxfId="5" operator="equal" stopIfTrue="1">
      <formula>0</formula>
    </cfRule>
  </conditionalFormatting>
  <printOptions horizontalCentered="1"/>
  <pageMargins left="0.6692913385826772" right="0.6692913385826772" top="0.984251968503937" bottom="0.9055118110236221" header="0.3937007874015748"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44"/>
  <sheetViews>
    <sheetView zoomScalePageLayoutView="0" workbookViewId="0" topLeftCell="A10">
      <selection activeCell="A43" sqref="A43"/>
    </sheetView>
  </sheetViews>
  <sheetFormatPr defaultColWidth="8.00390625" defaultRowHeight="15"/>
  <cols>
    <col min="1" max="1" width="44.57421875" style="1" customWidth="1"/>
    <col min="2" max="2" width="14.7109375" style="1" customWidth="1"/>
    <col min="3" max="3" width="13.8515625" style="22" customWidth="1"/>
    <col min="4" max="4" width="14.00390625" style="23" customWidth="1"/>
    <col min="5" max="251" width="7.8515625" style="1" customWidth="1"/>
    <col min="252" max="16384" width="8.00390625" style="1" customWidth="1"/>
  </cols>
  <sheetData>
    <row r="1" spans="1:4" ht="21.75" customHeight="1">
      <c r="A1" s="63" t="s">
        <v>85</v>
      </c>
      <c r="B1" s="63"/>
      <c r="C1" s="63"/>
      <c r="D1" s="63"/>
    </row>
    <row r="2" spans="1:4" ht="17.25" customHeight="1">
      <c r="A2" s="2"/>
      <c r="C2" s="3"/>
      <c r="D2" s="4" t="s">
        <v>0</v>
      </c>
    </row>
    <row r="3" spans="1:4" s="10" customFormat="1" ht="27.75" customHeight="1">
      <c r="A3" s="5" t="s">
        <v>1</v>
      </c>
      <c r="B3" s="6" t="s">
        <v>86</v>
      </c>
      <c r="C3" s="6" t="s">
        <v>87</v>
      </c>
      <c r="D3" s="9" t="s">
        <v>35</v>
      </c>
    </row>
    <row r="4" spans="1:4" s="10" customFormat="1" ht="15.75" customHeight="1">
      <c r="A4" s="11" t="s">
        <v>18</v>
      </c>
      <c r="B4" s="12">
        <f>B5+B34+B35+B36+B37</f>
        <v>564</v>
      </c>
      <c r="C4" s="12">
        <f>C5+C34+C35+C36+C37</f>
        <v>680</v>
      </c>
      <c r="D4" s="34">
        <f>C4/B4*100-100</f>
        <v>20.567375886524815</v>
      </c>
    </row>
    <row r="5" spans="1:4" ht="15.75" customHeight="1">
      <c r="A5" s="14" t="s">
        <v>2</v>
      </c>
      <c r="B5" s="15">
        <f>SUM(B33:B33)</f>
        <v>564</v>
      </c>
      <c r="C5" s="15">
        <f>SUM(C33:C33)</f>
        <v>680</v>
      </c>
      <c r="D5" s="35">
        <f>C5/B5*100-100</f>
        <v>20.567375886524815</v>
      </c>
    </row>
    <row r="6" spans="1:4" ht="15.75" customHeight="1">
      <c r="A6" s="14" t="s">
        <v>38</v>
      </c>
      <c r="B6" s="15"/>
      <c r="C6" s="15"/>
      <c r="D6" s="35"/>
    </row>
    <row r="7" spans="1:4" ht="15.75" customHeight="1">
      <c r="A7" s="14" t="s">
        <v>39</v>
      </c>
      <c r="B7" s="15"/>
      <c r="C7" s="15"/>
      <c r="D7" s="35"/>
    </row>
    <row r="8" spans="1:4" ht="15.75" customHeight="1">
      <c r="A8" s="14" t="s">
        <v>40</v>
      </c>
      <c r="B8" s="15"/>
      <c r="C8" s="15"/>
      <c r="D8" s="35"/>
    </row>
    <row r="9" spans="1:4" ht="15.75" customHeight="1">
      <c r="A9" s="14" t="s">
        <v>41</v>
      </c>
      <c r="B9" s="15"/>
      <c r="C9" s="15"/>
      <c r="D9" s="35"/>
    </row>
    <row r="10" spans="1:4" ht="15.75" customHeight="1">
      <c r="A10" s="14" t="s">
        <v>42</v>
      </c>
      <c r="B10" s="15"/>
      <c r="C10" s="15"/>
      <c r="D10" s="35"/>
    </row>
    <row r="11" spans="1:4" ht="15.75" customHeight="1">
      <c r="A11" s="14" t="s">
        <v>46</v>
      </c>
      <c r="B11" s="15"/>
      <c r="C11" s="15"/>
      <c r="D11" s="35"/>
    </row>
    <row r="12" spans="1:4" ht="15.75" customHeight="1">
      <c r="A12" s="14" t="s">
        <v>47</v>
      </c>
      <c r="B12" s="15"/>
      <c r="C12" s="15"/>
      <c r="D12" s="35"/>
    </row>
    <row r="13" spans="1:4" ht="15.75" customHeight="1">
      <c r="A13" s="14" t="s">
        <v>48</v>
      </c>
      <c r="B13" s="15"/>
      <c r="C13" s="15"/>
      <c r="D13" s="35"/>
    </row>
    <row r="14" spans="1:4" ht="15.75" customHeight="1">
      <c r="A14" s="14" t="s">
        <v>49</v>
      </c>
      <c r="B14" s="15"/>
      <c r="C14" s="15"/>
      <c r="D14" s="35"/>
    </row>
    <row r="15" spans="1:4" ht="15.75" customHeight="1">
      <c r="A15" s="14" t="s">
        <v>50</v>
      </c>
      <c r="B15" s="15"/>
      <c r="C15" s="15"/>
      <c r="D15" s="35"/>
    </row>
    <row r="16" spans="1:4" ht="15.75" customHeight="1">
      <c r="A16" s="14" t="s">
        <v>51</v>
      </c>
      <c r="B16" s="15"/>
      <c r="C16" s="15"/>
      <c r="D16" s="35"/>
    </row>
    <row r="17" spans="1:4" ht="15.75" customHeight="1">
      <c r="A17" s="14" t="s">
        <v>52</v>
      </c>
      <c r="B17" s="15"/>
      <c r="C17" s="15"/>
      <c r="D17" s="35"/>
    </row>
    <row r="18" spans="1:4" ht="15.75" customHeight="1">
      <c r="A18" s="14" t="s">
        <v>53</v>
      </c>
      <c r="B18" s="15"/>
      <c r="C18" s="15"/>
      <c r="D18" s="35"/>
    </row>
    <row r="19" spans="1:4" ht="15.75" customHeight="1">
      <c r="A19" s="14" t="s">
        <v>54</v>
      </c>
      <c r="B19" s="15"/>
      <c r="C19" s="15"/>
      <c r="D19" s="35"/>
    </row>
    <row r="20" spans="1:4" ht="15.75" customHeight="1">
      <c r="A20" s="14" t="s">
        <v>55</v>
      </c>
      <c r="B20" s="15"/>
      <c r="C20" s="15"/>
      <c r="D20" s="35"/>
    </row>
    <row r="21" spans="1:4" ht="15.75" customHeight="1">
      <c r="A21" s="14" t="s">
        <v>56</v>
      </c>
      <c r="B21" s="15"/>
      <c r="C21" s="15"/>
      <c r="D21" s="35"/>
    </row>
    <row r="22" spans="1:4" ht="15.75" customHeight="1">
      <c r="A22" s="14" t="s">
        <v>57</v>
      </c>
      <c r="B22" s="15"/>
      <c r="C22" s="15"/>
      <c r="D22" s="35"/>
    </row>
    <row r="23" spans="1:4" ht="15.75" customHeight="1">
      <c r="A23" s="14" t="s">
        <v>58</v>
      </c>
      <c r="B23" s="15"/>
      <c r="C23" s="15"/>
      <c r="D23" s="35"/>
    </row>
    <row r="24" spans="1:4" ht="15.75" customHeight="1">
      <c r="A24" s="14" t="s">
        <v>59</v>
      </c>
      <c r="B24" s="15"/>
      <c r="C24" s="15"/>
      <c r="D24" s="35"/>
    </row>
    <row r="25" spans="1:4" ht="15.75" customHeight="1">
      <c r="A25" s="14" t="s">
        <v>60</v>
      </c>
      <c r="B25" s="15"/>
      <c r="C25" s="15"/>
      <c r="D25" s="35"/>
    </row>
    <row r="26" spans="1:4" ht="15.75" customHeight="1">
      <c r="A26" s="14" t="s">
        <v>61</v>
      </c>
      <c r="B26" s="15"/>
      <c r="C26" s="15"/>
      <c r="D26" s="35"/>
    </row>
    <row r="27" spans="1:4" ht="15.75" customHeight="1">
      <c r="A27" s="14" t="s">
        <v>62</v>
      </c>
      <c r="B27" s="15"/>
      <c r="C27" s="15"/>
      <c r="D27" s="35"/>
    </row>
    <row r="28" spans="1:4" ht="15.75" customHeight="1">
      <c r="A28" s="14" t="s">
        <v>63</v>
      </c>
      <c r="B28" s="15"/>
      <c r="C28" s="15"/>
      <c r="D28" s="35"/>
    </row>
    <row r="29" spans="1:4" ht="15.75" customHeight="1">
      <c r="A29" s="14" t="s">
        <v>64</v>
      </c>
      <c r="B29" s="15"/>
      <c r="C29" s="15"/>
      <c r="D29" s="35"/>
    </row>
    <row r="30" spans="1:4" ht="15.75" customHeight="1">
      <c r="A30" s="14" t="s">
        <v>65</v>
      </c>
      <c r="B30" s="15"/>
      <c r="C30" s="15"/>
      <c r="D30" s="35"/>
    </row>
    <row r="31" spans="1:4" ht="15.75" customHeight="1">
      <c r="A31" s="14" t="s">
        <v>66</v>
      </c>
      <c r="B31" s="15"/>
      <c r="C31" s="15"/>
      <c r="D31" s="35"/>
    </row>
    <row r="32" spans="1:4" ht="15.75" customHeight="1">
      <c r="A32" s="14" t="s">
        <v>67</v>
      </c>
      <c r="B32" s="15"/>
      <c r="C32" s="15"/>
      <c r="D32" s="35"/>
    </row>
    <row r="33" spans="1:4" ht="15.75" customHeight="1">
      <c r="A33" s="18" t="s">
        <v>77</v>
      </c>
      <c r="B33" s="15">
        <v>564</v>
      </c>
      <c r="C33" s="15">
        <v>680</v>
      </c>
      <c r="D33" s="35">
        <f>C33/B33*100-100</f>
        <v>20.567375886524815</v>
      </c>
    </row>
    <row r="34" spans="1:4" ht="15.75" customHeight="1">
      <c r="A34" s="14" t="s">
        <v>3</v>
      </c>
      <c r="B34" s="15"/>
      <c r="C34" s="15"/>
      <c r="D34" s="35"/>
    </row>
    <row r="35" spans="1:4" ht="15.75" customHeight="1">
      <c r="A35" s="14" t="s">
        <v>4</v>
      </c>
      <c r="B35" s="15"/>
      <c r="C35" s="15"/>
      <c r="D35" s="35"/>
    </row>
    <row r="36" spans="1:4" ht="15.75" customHeight="1">
      <c r="A36" s="14" t="s">
        <v>5</v>
      </c>
      <c r="B36" s="15"/>
      <c r="C36" s="15"/>
      <c r="D36" s="35"/>
    </row>
    <row r="37" spans="1:4" ht="15.75" customHeight="1">
      <c r="A37" s="14" t="s">
        <v>6</v>
      </c>
      <c r="B37" s="15"/>
      <c r="C37" s="15"/>
      <c r="D37" s="35"/>
    </row>
    <row r="38" spans="1:4" ht="15.75" customHeight="1">
      <c r="A38" s="11" t="s">
        <v>89</v>
      </c>
      <c r="B38" s="19"/>
      <c r="C38" s="19"/>
      <c r="D38" s="34"/>
    </row>
    <row r="39" spans="1:4" ht="15.75" customHeight="1">
      <c r="A39" s="14" t="s">
        <v>90</v>
      </c>
      <c r="B39" s="19"/>
      <c r="C39" s="19"/>
      <c r="D39" s="34"/>
    </row>
    <row r="40" spans="1:4" ht="15.75" customHeight="1">
      <c r="A40" s="21" t="s">
        <v>8</v>
      </c>
      <c r="B40" s="40">
        <f>B4+B38</f>
        <v>564</v>
      </c>
      <c r="C40" s="40">
        <f>C4+C38</f>
        <v>680</v>
      </c>
      <c r="D40" s="34">
        <f>C40/B40*100-100</f>
        <v>20.567375886524815</v>
      </c>
    </row>
    <row r="41" spans="1:3" ht="15" customHeight="1">
      <c r="A41" s="65" t="s">
        <v>103</v>
      </c>
      <c r="B41" s="2"/>
      <c r="C41" s="39"/>
    </row>
    <row r="42" spans="1:3" ht="12.75">
      <c r="A42" s="2"/>
      <c r="B42" s="2"/>
      <c r="C42" s="39"/>
    </row>
    <row r="43" spans="1:3" ht="12.75">
      <c r="A43" s="2"/>
      <c r="B43" s="2"/>
      <c r="C43" s="39"/>
    </row>
    <row r="44" spans="1:3" ht="12.75">
      <c r="A44" s="2"/>
      <c r="B44" s="2"/>
      <c r="C44" s="39"/>
    </row>
  </sheetData>
  <sheetProtection/>
  <mergeCells count="1">
    <mergeCell ref="A1:D1"/>
  </mergeCells>
  <conditionalFormatting sqref="B4:C4 D4:D40 C2 A3">
    <cfRule type="cellIs" priority="1" dxfId="5" operator="equal" stopIfTrue="1">
      <formula>0</formula>
    </cfRule>
  </conditionalFormatting>
  <printOptions horizontalCentered="1"/>
  <pageMargins left="0.7086614173228347" right="0.7086614173228347" top="0.9448818897637796" bottom="0.944881889763779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8"/>
  <sheetViews>
    <sheetView zoomScalePageLayoutView="0" workbookViewId="0" topLeftCell="A1">
      <selection activeCell="A17" sqref="A17"/>
    </sheetView>
  </sheetViews>
  <sheetFormatPr defaultColWidth="9.140625" defaultRowHeight="15"/>
  <cols>
    <col min="1" max="1" width="44.28125" style="24" customWidth="1"/>
    <col min="2" max="2" width="14.57421875" style="24" customWidth="1"/>
    <col min="3" max="3" width="14.140625" style="24" customWidth="1"/>
    <col min="4" max="4" width="14.57421875" style="24" customWidth="1"/>
    <col min="5" max="16384" width="9.00390625" style="24" customWidth="1"/>
  </cols>
  <sheetData>
    <row r="1" spans="1:4" ht="41.25" customHeight="1">
      <c r="A1" s="64" t="s">
        <v>91</v>
      </c>
      <c r="B1" s="64"/>
      <c r="C1" s="64"/>
      <c r="D1" s="64"/>
    </row>
    <row r="2" spans="2:4" ht="25.5" customHeight="1">
      <c r="B2" s="25"/>
      <c r="D2" s="36" t="s">
        <v>0</v>
      </c>
    </row>
    <row r="3" spans="1:4" s="27" customFormat="1" ht="33.75" customHeight="1">
      <c r="A3" s="26" t="s">
        <v>9</v>
      </c>
      <c r="B3" s="6" t="s">
        <v>92</v>
      </c>
      <c r="C3" s="6" t="s">
        <v>93</v>
      </c>
      <c r="D3" s="8" t="s">
        <v>94</v>
      </c>
    </row>
    <row r="4" spans="1:4" s="27" customFormat="1" ht="24" customHeight="1">
      <c r="A4" s="28" t="s">
        <v>95</v>
      </c>
      <c r="B4" s="29">
        <f>B5+B10+B18+B20</f>
        <v>395</v>
      </c>
      <c r="C4" s="29">
        <f>C5+C10+C18+C20</f>
        <v>476</v>
      </c>
      <c r="D4" s="30">
        <f>C4/B4*100-100</f>
        <v>20.506329113924053</v>
      </c>
    </row>
    <row r="5" spans="1:4" s="27" customFormat="1" ht="24" customHeight="1">
      <c r="A5" s="14" t="s">
        <v>10</v>
      </c>
      <c r="B5" s="31"/>
      <c r="C5" s="31"/>
      <c r="D5" s="32"/>
    </row>
    <row r="6" spans="1:4" ht="24" customHeight="1">
      <c r="A6" s="14" t="s">
        <v>20</v>
      </c>
      <c r="B6" s="31"/>
      <c r="C6" s="31"/>
      <c r="D6" s="32"/>
    </row>
    <row r="7" spans="1:4" ht="24" customHeight="1">
      <c r="A7" s="14" t="s">
        <v>21</v>
      </c>
      <c r="B7" s="31"/>
      <c r="C7" s="31"/>
      <c r="D7" s="32"/>
    </row>
    <row r="8" spans="1:4" ht="24" customHeight="1">
      <c r="A8" s="14" t="s">
        <v>22</v>
      </c>
      <c r="B8" s="31"/>
      <c r="C8" s="31"/>
      <c r="D8" s="32"/>
    </row>
    <row r="9" spans="1:4" ht="24" customHeight="1">
      <c r="A9" s="33" t="s">
        <v>23</v>
      </c>
      <c r="B9" s="31"/>
      <c r="C9" s="31"/>
      <c r="D9" s="32"/>
    </row>
    <row r="10" spans="1:4" ht="24" customHeight="1">
      <c r="A10" s="33" t="s">
        <v>11</v>
      </c>
      <c r="B10" s="31"/>
      <c r="C10" s="31"/>
      <c r="D10" s="32"/>
    </row>
    <row r="11" spans="1:4" ht="24" customHeight="1">
      <c r="A11" s="14" t="s">
        <v>24</v>
      </c>
      <c r="B11" s="31"/>
      <c r="C11" s="31"/>
      <c r="D11" s="32"/>
    </row>
    <row r="12" spans="1:4" ht="24" customHeight="1">
      <c r="A12" s="14" t="s">
        <v>25</v>
      </c>
      <c r="B12" s="31"/>
      <c r="C12" s="31"/>
      <c r="D12" s="32"/>
    </row>
    <row r="13" spans="1:4" ht="24" customHeight="1">
      <c r="A13" s="14" t="s">
        <v>26</v>
      </c>
      <c r="B13" s="31"/>
      <c r="C13" s="31"/>
      <c r="D13" s="32"/>
    </row>
    <row r="14" spans="1:4" ht="24" customHeight="1">
      <c r="A14" s="14" t="s">
        <v>27</v>
      </c>
      <c r="B14" s="31"/>
      <c r="C14" s="31"/>
      <c r="D14" s="32"/>
    </row>
    <row r="15" spans="1:4" ht="24" customHeight="1">
      <c r="A15" s="14" t="s">
        <v>28</v>
      </c>
      <c r="B15" s="31"/>
      <c r="C15" s="31"/>
      <c r="D15" s="32"/>
    </row>
    <row r="16" spans="1:4" ht="24" customHeight="1">
      <c r="A16" s="14" t="s">
        <v>29</v>
      </c>
      <c r="B16" s="31"/>
      <c r="C16" s="31"/>
      <c r="D16" s="32"/>
    </row>
    <row r="17" spans="1:4" ht="24" customHeight="1">
      <c r="A17" s="14" t="s">
        <v>30</v>
      </c>
      <c r="B17" s="31"/>
      <c r="C17" s="31"/>
      <c r="D17" s="32"/>
    </row>
    <row r="18" spans="1:4" ht="24" customHeight="1">
      <c r="A18" s="14" t="s">
        <v>12</v>
      </c>
      <c r="B18" s="31"/>
      <c r="C18" s="31"/>
      <c r="D18" s="32"/>
    </row>
    <row r="19" spans="1:4" ht="24" customHeight="1">
      <c r="A19" s="14" t="s">
        <v>31</v>
      </c>
      <c r="B19" s="31"/>
      <c r="C19" s="31"/>
      <c r="D19" s="32"/>
    </row>
    <row r="20" spans="1:4" ht="24" customHeight="1">
      <c r="A20" s="14" t="s">
        <v>96</v>
      </c>
      <c r="B20" s="31">
        <f>B21</f>
        <v>395</v>
      </c>
      <c r="C20" s="31">
        <f>C21</f>
        <v>476</v>
      </c>
      <c r="D20" s="32">
        <f>C20/B20*100-100</f>
        <v>20.506329113924053</v>
      </c>
    </row>
    <row r="21" spans="1:4" ht="24" customHeight="1">
      <c r="A21" s="14" t="s">
        <v>97</v>
      </c>
      <c r="B21" s="31">
        <v>395</v>
      </c>
      <c r="C21" s="31">
        <v>476</v>
      </c>
      <c r="D21" s="32">
        <f>C21/B21*100-100</f>
        <v>20.506329113924053</v>
      </c>
    </row>
    <row r="22" spans="1:4" ht="24" customHeight="1">
      <c r="A22" s="11" t="s">
        <v>98</v>
      </c>
      <c r="B22" s="29">
        <f>B23+B24</f>
        <v>169</v>
      </c>
      <c r="C22" s="29">
        <f>C23+C24</f>
        <v>204</v>
      </c>
      <c r="D22" s="30">
        <f>C22/B22*100-100</f>
        <v>20.710059171597635</v>
      </c>
    </row>
    <row r="23" spans="1:4" ht="24" customHeight="1">
      <c r="A23" s="59" t="s">
        <v>99</v>
      </c>
      <c r="B23" s="31">
        <v>169</v>
      </c>
      <c r="C23" s="31">
        <v>204</v>
      </c>
      <c r="D23" s="32">
        <f>C23/B23*100-100</f>
        <v>20.710059171597635</v>
      </c>
    </row>
    <row r="24" spans="1:4" ht="24" customHeight="1">
      <c r="A24" s="60" t="s">
        <v>100</v>
      </c>
      <c r="B24" s="29"/>
      <c r="C24" s="29"/>
      <c r="D24" s="30"/>
    </row>
    <row r="25" spans="1:4" ht="24" customHeight="1">
      <c r="A25" s="21" t="s">
        <v>17</v>
      </c>
      <c r="B25" s="29">
        <f>B4+B22+B24</f>
        <v>564</v>
      </c>
      <c r="C25" s="29">
        <f>C4+C22+C24</f>
        <v>680</v>
      </c>
      <c r="D25" s="30">
        <f>C25/B25*100-100</f>
        <v>20.567375886524815</v>
      </c>
    </row>
    <row r="26" spans="1:2" ht="22.5" customHeight="1">
      <c r="A26" s="37" t="s">
        <v>101</v>
      </c>
      <c r="B26" s="38"/>
    </row>
    <row r="27" spans="1:2" ht="14.25">
      <c r="A27" s="38"/>
      <c r="B27" s="38"/>
    </row>
    <row r="28" spans="1:2" ht="14.25">
      <c r="A28" s="38"/>
      <c r="B28" s="38"/>
    </row>
  </sheetData>
  <sheetProtection/>
  <mergeCells count="1">
    <mergeCell ref="A1:D1"/>
  </mergeCells>
  <conditionalFormatting sqref="D3">
    <cfRule type="cellIs" priority="2" dxfId="5" operator="equal" stopIfTrue="1">
      <formula>0</formula>
    </cfRule>
  </conditionalFormatting>
  <conditionalFormatting sqref="D3">
    <cfRule type="cellIs" priority="1" dxfId="5" operator="equal" stopIfTrue="1">
      <formula>0</formula>
    </cfRule>
  </conditionalFormatting>
  <printOptions horizontalCentered="1"/>
  <pageMargins left="0.7086614173228347" right="0.7086614173228347" top="1.141732283464567" bottom="1.14173228346456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刘伟</cp:lastModifiedBy>
  <cp:lastPrinted>2020-01-07T12:23:00Z</cp:lastPrinted>
  <dcterms:created xsi:type="dcterms:W3CDTF">2016-11-16T11:10:00Z</dcterms:created>
  <dcterms:modified xsi:type="dcterms:W3CDTF">2021-01-15T13:37:55Z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