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tabRatio="905" activeTab="2"/>
  </bookViews>
  <sheets>
    <sheet name="22收入决算" sheetId="1" r:id="rId1"/>
    <sheet name="22年支出决算" sheetId="2" r:id="rId2"/>
    <sheet name="2022年累计结余" sheetId="3" r:id="rId3"/>
  </sheets>
  <definedNames>
    <definedName name="_xlnm.Print_Titles" localSheetId="1">'22年支出决算'!$3:$3</definedName>
    <definedName name="_xlnm.Print_Titles" localSheetId="0">'22收入决算'!$3:$3</definedName>
  </definedNames>
  <calcPr fullCalcOnLoad="1"/>
</workbook>
</file>

<file path=xl/sharedStrings.xml><?xml version="1.0" encoding="utf-8"?>
<sst xmlns="http://schemas.openxmlformats.org/spreadsheetml/2006/main" count="69" uniqueCount="55">
  <si>
    <t>嵊泗县2022年社会保险基金预算收入决算</t>
  </si>
  <si>
    <t>单位：万元</t>
  </si>
  <si>
    <t>项  目</t>
  </si>
  <si>
    <t>2022年预算数</t>
  </si>
  <si>
    <t>2022年决算数</t>
  </si>
  <si>
    <t>为预算%</t>
  </si>
  <si>
    <t>增长%</t>
  </si>
  <si>
    <t>一、城乡居民基本养老保险基金收入</t>
  </si>
  <si>
    <t xml:space="preserve">  其中：缴费收入</t>
  </si>
  <si>
    <t xml:space="preserve">        利息收入</t>
  </si>
  <si>
    <t xml:space="preserve">        财政补贴收入</t>
  </si>
  <si>
    <t>二、机关事业单位基本养老保险基金收入</t>
  </si>
  <si>
    <t xml:space="preserve">  其中：保险费收入</t>
  </si>
  <si>
    <r>
      <t xml:space="preserve"> </t>
    </r>
    <r>
      <rPr>
        <sz val="10"/>
        <color indexed="8"/>
        <rFont val="宋体"/>
        <family val="0"/>
      </rPr>
      <t xml:space="preserve">       利息收入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</si>
  <si>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转移收入</t>
    </r>
  </si>
  <si>
    <t>三、工伤保险基金收入</t>
  </si>
  <si>
    <t>四、失业保险基金收入</t>
  </si>
  <si>
    <t xml:space="preserve">        转移收入</t>
  </si>
  <si>
    <t xml:space="preserve">        其他收入</t>
  </si>
  <si>
    <t xml:space="preserve">        上级补助收入</t>
  </si>
  <si>
    <t>收入合计</t>
  </si>
  <si>
    <t>注：</t>
  </si>
  <si>
    <t>1、城乡居民基本养老保险缴费收入下降明显主要2021年缴费收入包含被征地农民转轨优惠部分551万元；</t>
  </si>
  <si>
    <t>2、机关事业养老转移收入下降明显是由于2021年转移收入含原企业养老跨制度转移收入约1000万元；</t>
  </si>
  <si>
    <t>3、失业保险上级补助增长是由于2022年提高了稳岗返还比例、发放一次性留工培训补贴，支出大幅增加，省补助金额提高。</t>
  </si>
  <si>
    <t>嵊泗县2022年社会保险基金预算支出决算</t>
  </si>
  <si>
    <t>一、城乡居民基本养老保险基金支出</t>
  </si>
  <si>
    <t xml:space="preserve">   其中:基础养老金支出</t>
  </si>
  <si>
    <t xml:space="preserve">        个人账户养老金支出</t>
  </si>
  <si>
    <t xml:space="preserve">        丧葬抚恤补助支出</t>
  </si>
  <si>
    <t>二、机关事业单位基本养老保险基金支出</t>
  </si>
  <si>
    <t xml:space="preserve">   其中:社会保险待遇支出</t>
  </si>
  <si>
    <r>
      <t xml:space="preserve"> </t>
    </r>
    <r>
      <rPr>
        <sz val="10"/>
        <color indexed="8"/>
        <rFont val="宋体"/>
        <family val="0"/>
      </rPr>
      <t xml:space="preserve">       转移支出</t>
    </r>
  </si>
  <si>
    <t>三、工伤保险基金支出</t>
  </si>
  <si>
    <t xml:space="preserve">   其中:工伤保险待遇支出</t>
  </si>
  <si>
    <t xml:space="preserve">        上解上级支出</t>
  </si>
  <si>
    <t>四、失业保险基金支出</t>
  </si>
  <si>
    <t xml:space="preserve">   其中:失业保险金支出</t>
  </si>
  <si>
    <t xml:space="preserve">        基本医疗保险费支出</t>
  </si>
  <si>
    <t xml:space="preserve">        稳定岗位补贴支出</t>
  </si>
  <si>
    <t xml:space="preserve">        其他费用支出</t>
  </si>
  <si>
    <t xml:space="preserve">        转移支出</t>
  </si>
  <si>
    <r>
      <t xml:space="preserve"> </t>
    </r>
    <r>
      <rPr>
        <sz val="10"/>
        <color indexed="8"/>
        <rFont val="宋体"/>
        <family val="0"/>
      </rPr>
      <t xml:space="preserve">       其他支出</t>
    </r>
  </si>
  <si>
    <t>支出合计</t>
  </si>
  <si>
    <t>1、失业保险稳岗返还支出大幅增加是根据省统一政策调整，提高稳岗返还比例。</t>
  </si>
  <si>
    <t>2、失业保险其他费用支出较上年下降是由于减少了公益性岗位支出约250万元。</t>
  </si>
  <si>
    <t>3、失业保险其他支出增长是根据省政策发放一次性留工培训补助417万元。</t>
  </si>
  <si>
    <t>嵊泗县2022年社会保险基金累计结余</t>
  </si>
  <si>
    <t>项   目</t>
  </si>
  <si>
    <t>全县累计结余</t>
  </si>
  <si>
    <t xml:space="preserve">    一、城乡居民基本养老保险基金结余</t>
  </si>
  <si>
    <t xml:space="preserve">    二、机关事业单位基本养老保险基金结余</t>
  </si>
  <si>
    <t xml:space="preserve">    三、工伤保险基金结余</t>
  </si>
  <si>
    <t xml:space="preserve">    四、失业保险基金结余</t>
  </si>
  <si>
    <t>合计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</si>
</sst>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;_됀"/>
    <numFmt numFmtId="179" formatCode="0.0"/>
    <numFmt numFmtId="180" formatCode="0.0_);[Red]\(0.0\)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name val="楷体_GB2312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30" fillId="0" borderId="0" xfId="41">
      <alignment vertical="center"/>
      <protection/>
    </xf>
    <xf numFmtId="0" fontId="0" fillId="0" borderId="0" xfId="41" applyFont="1" applyFill="1" applyBorder="1" applyAlignment="1">
      <alignment/>
      <protection/>
    </xf>
    <xf numFmtId="0" fontId="2" fillId="0" borderId="0" xfId="41" applyFont="1" applyFill="1" applyBorder="1" applyAlignment="1">
      <alignment/>
      <protection/>
    </xf>
    <xf numFmtId="0" fontId="2" fillId="0" borderId="0" xfId="41" applyFont="1" applyFill="1" applyBorder="1" applyAlignment="1">
      <alignment horizontal="center"/>
      <protection/>
    </xf>
    <xf numFmtId="0" fontId="2" fillId="0" borderId="0" xfId="41" applyFont="1" applyFill="1" applyBorder="1" applyAlignment="1">
      <alignment horizontal="center" vertical="center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43" applyFont="1" applyFill="1" applyBorder="1" applyAlignment="1">
      <alignment horizontal="center" vertical="center"/>
      <protection/>
    </xf>
    <xf numFmtId="0" fontId="2" fillId="0" borderId="10" xfId="41" applyNumberFormat="1" applyFont="1" applyFill="1" applyBorder="1" applyAlignment="1" applyProtection="1">
      <alignment horizontal="left" vertical="center" wrapText="1"/>
      <protection locked="0"/>
    </xf>
    <xf numFmtId="176" fontId="2" fillId="0" borderId="10" xfId="41" applyNumberFormat="1" applyFont="1" applyFill="1" applyBorder="1" applyAlignment="1">
      <alignment horizontal="center" vertical="center" wrapText="1"/>
      <protection/>
    </xf>
    <xf numFmtId="176" fontId="4" fillId="0" borderId="10" xfId="4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43" applyFont="1" applyFill="1" applyBorder="1" applyAlignment="1">
      <alignment horizontal="center" vertical="center"/>
      <protection/>
    </xf>
    <xf numFmtId="177" fontId="8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78" fontId="5" fillId="0" borderId="10" xfId="43" applyNumberFormat="1" applyFont="1" applyFill="1" applyBorder="1" applyAlignment="1">
      <alignment horizontal="center" vertical="center"/>
      <protection/>
    </xf>
    <xf numFmtId="179" fontId="5" fillId="0" borderId="10" xfId="43" applyNumberFormat="1" applyFont="1" applyFill="1" applyBorder="1" applyAlignment="1">
      <alignment horizontal="center" vertical="center"/>
      <protection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0" xfId="43" applyFont="1" applyFill="1" applyBorder="1" applyAlignment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 wrapText="1"/>
      <protection locked="0"/>
    </xf>
    <xf numFmtId="176" fontId="8" fillId="0" borderId="0" xfId="0" applyNumberFormat="1" applyFont="1" applyFill="1" applyAlignment="1" applyProtection="1">
      <alignment horizontal="center" vertical="center"/>
      <protection/>
    </xf>
    <xf numFmtId="179" fontId="5" fillId="0" borderId="0" xfId="43" applyNumberFormat="1" applyFont="1" applyFill="1" applyAlignment="1">
      <alignment horizontal="center" vertical="center"/>
      <protection/>
    </xf>
    <xf numFmtId="181" fontId="5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76" fontId="5" fillId="0" borderId="10" xfId="43" applyNumberFormat="1" applyFont="1" applyFill="1" applyBorder="1" applyAlignment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3" fillId="0" borderId="0" xfId="4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left" vertical="top" wrapText="1"/>
    </xf>
    <xf numFmtId="0" fontId="3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_2000年预计及2001年计划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</xdr:row>
      <xdr:rowOff>114300</xdr:rowOff>
    </xdr:from>
    <xdr:to>
      <xdr:col>0</xdr:col>
      <xdr:colOff>619125</xdr:colOff>
      <xdr:row>1</xdr:row>
      <xdr:rowOff>133350</xdr:rowOff>
    </xdr:to>
    <xdr:sp>
      <xdr:nvSpPr>
        <xdr:cNvPr id="1" name="直线1"/>
        <xdr:cNvSpPr>
          <a:spLocks/>
        </xdr:cNvSpPr>
      </xdr:nvSpPr>
      <xdr:spPr>
        <a:xfrm flipV="1">
          <a:off x="619125" y="304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619125</xdr:colOff>
      <xdr:row>1</xdr:row>
      <xdr:rowOff>114300</xdr:rowOff>
    </xdr:from>
    <xdr:to>
      <xdr:col>0</xdr:col>
      <xdr:colOff>619125</xdr:colOff>
      <xdr:row>1</xdr:row>
      <xdr:rowOff>133350</xdr:rowOff>
    </xdr:to>
    <xdr:sp>
      <xdr:nvSpPr>
        <xdr:cNvPr id="2" name="直线3"/>
        <xdr:cNvSpPr>
          <a:spLocks/>
        </xdr:cNvSpPr>
      </xdr:nvSpPr>
      <xdr:spPr>
        <a:xfrm flipV="1">
          <a:off x="619125" y="304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A26" sqref="A26:E26"/>
    </sheetView>
  </sheetViews>
  <sheetFormatPr defaultColWidth="8.75390625" defaultRowHeight="14.25"/>
  <cols>
    <col min="1" max="1" width="32.125" style="31" customWidth="1"/>
    <col min="2" max="2" width="12.625" style="31" customWidth="1"/>
    <col min="3" max="3" width="13.125" style="31" customWidth="1"/>
    <col min="4" max="4" width="11.625" style="31" customWidth="1"/>
    <col min="5" max="5" width="12.625" style="31" customWidth="1"/>
    <col min="6" max="16384" width="8.75390625" style="31" customWidth="1"/>
  </cols>
  <sheetData>
    <row r="1" spans="1:5" ht="39.75" customHeight="1">
      <c r="A1" s="35" t="s">
        <v>0</v>
      </c>
      <c r="B1" s="35"/>
      <c r="C1" s="35"/>
      <c r="D1" s="35"/>
      <c r="E1" s="35"/>
    </row>
    <row r="2" spans="1:5" ht="17.25" customHeight="1">
      <c r="A2" s="14"/>
      <c r="B2" s="14"/>
      <c r="C2" s="14"/>
      <c r="D2" s="36" t="s">
        <v>1</v>
      </c>
      <c r="E2" s="36"/>
    </row>
    <row r="3" spans="1:5" ht="35.25" customHeight="1">
      <c r="A3" s="15" t="s">
        <v>2</v>
      </c>
      <c r="B3" s="16" t="s">
        <v>3</v>
      </c>
      <c r="C3" s="16" t="s">
        <v>4</v>
      </c>
      <c r="D3" s="16" t="s">
        <v>5</v>
      </c>
      <c r="E3" s="17" t="s">
        <v>6</v>
      </c>
    </row>
    <row r="4" spans="1:5" ht="27.75" customHeight="1">
      <c r="A4" s="18" t="s">
        <v>7</v>
      </c>
      <c r="B4" s="23">
        <v>4524</v>
      </c>
      <c r="C4" s="23">
        <v>4860</v>
      </c>
      <c r="D4" s="20">
        <f aca="true" t="shared" si="0" ref="D4:D12">C4/B4*100</f>
        <v>107.42705570291777</v>
      </c>
      <c r="E4" s="24">
        <v>2.7</v>
      </c>
    </row>
    <row r="5" spans="1:5" ht="27.75" customHeight="1">
      <c r="A5" s="18" t="s">
        <v>8</v>
      </c>
      <c r="B5" s="23">
        <v>200</v>
      </c>
      <c r="C5" s="23">
        <v>283</v>
      </c>
      <c r="D5" s="20">
        <f t="shared" si="0"/>
        <v>141.5</v>
      </c>
      <c r="E5" s="24">
        <v>-64</v>
      </c>
    </row>
    <row r="6" spans="1:5" ht="27.75" customHeight="1">
      <c r="A6" s="18" t="s">
        <v>9</v>
      </c>
      <c r="B6" s="23">
        <v>120</v>
      </c>
      <c r="C6" s="32">
        <v>140</v>
      </c>
      <c r="D6" s="20">
        <f t="shared" si="0"/>
        <v>116.66666666666667</v>
      </c>
      <c r="E6" s="24">
        <v>27.3</v>
      </c>
    </row>
    <row r="7" spans="1:5" ht="27.75" customHeight="1">
      <c r="A7" s="18" t="s">
        <v>10</v>
      </c>
      <c r="B7" s="23">
        <v>4200</v>
      </c>
      <c r="C7" s="23">
        <v>4436</v>
      </c>
      <c r="D7" s="20">
        <f t="shared" si="0"/>
        <v>105.6190476190476</v>
      </c>
      <c r="E7" s="24">
        <v>15.7</v>
      </c>
    </row>
    <row r="8" spans="1:5" ht="27.75" customHeight="1">
      <c r="A8" s="18" t="s">
        <v>11</v>
      </c>
      <c r="B8" s="23">
        <v>18015</v>
      </c>
      <c r="C8" s="32">
        <v>19626</v>
      </c>
      <c r="D8" s="20">
        <f t="shared" si="0"/>
        <v>108.94254787676935</v>
      </c>
      <c r="E8" s="24">
        <v>2</v>
      </c>
    </row>
    <row r="9" spans="1:5" ht="27.75" customHeight="1">
      <c r="A9" s="18" t="s">
        <v>12</v>
      </c>
      <c r="B9" s="23">
        <v>8273</v>
      </c>
      <c r="C9" s="32">
        <v>9824</v>
      </c>
      <c r="D9" s="20">
        <f t="shared" si="0"/>
        <v>118.7477335912003</v>
      </c>
      <c r="E9" s="24">
        <v>17.2</v>
      </c>
    </row>
    <row r="10" spans="1:5" ht="27.75" customHeight="1">
      <c r="A10" s="18" t="s">
        <v>13</v>
      </c>
      <c r="B10" s="23">
        <v>62</v>
      </c>
      <c r="C10" s="32">
        <v>73</v>
      </c>
      <c r="D10" s="20">
        <f t="shared" si="0"/>
        <v>117.74193548387098</v>
      </c>
      <c r="E10" s="24">
        <v>32.7</v>
      </c>
    </row>
    <row r="11" spans="1:5" ht="27.75" customHeight="1">
      <c r="A11" s="18" t="s">
        <v>10</v>
      </c>
      <c r="B11" s="23">
        <v>9500</v>
      </c>
      <c r="C11" s="32">
        <v>9531</v>
      </c>
      <c r="D11" s="20">
        <f t="shared" si="0"/>
        <v>100.32631578947368</v>
      </c>
      <c r="E11" s="24">
        <v>-1</v>
      </c>
    </row>
    <row r="12" spans="1:5" ht="27.75" customHeight="1">
      <c r="A12" s="18" t="s">
        <v>14</v>
      </c>
      <c r="B12" s="23">
        <v>180</v>
      </c>
      <c r="C12" s="32">
        <v>187</v>
      </c>
      <c r="D12" s="20">
        <f t="shared" si="0"/>
        <v>103.8888888888889</v>
      </c>
      <c r="E12" s="24">
        <v>-84.2</v>
      </c>
    </row>
    <row r="13" spans="1:5" ht="27.75" customHeight="1">
      <c r="A13" s="18" t="s">
        <v>15</v>
      </c>
      <c r="B13" s="23">
        <v>465</v>
      </c>
      <c r="C13" s="23">
        <v>455</v>
      </c>
      <c r="D13" s="20">
        <f aca="true" t="shared" si="1" ref="D13:D19">C13/B13*100</f>
        <v>97.84946236559139</v>
      </c>
      <c r="E13" s="24">
        <v>18.2</v>
      </c>
    </row>
    <row r="14" spans="1:5" ht="27.75" customHeight="1">
      <c r="A14" s="18" t="s">
        <v>12</v>
      </c>
      <c r="B14" s="23">
        <v>462</v>
      </c>
      <c r="C14" s="23">
        <v>450</v>
      </c>
      <c r="D14" s="20">
        <f t="shared" si="1"/>
        <v>97.40259740259741</v>
      </c>
      <c r="E14" s="24">
        <v>25</v>
      </c>
    </row>
    <row r="15" spans="1:5" ht="27.75" customHeight="1">
      <c r="A15" s="18" t="s">
        <v>9</v>
      </c>
      <c r="B15" s="23">
        <v>3</v>
      </c>
      <c r="C15" s="23">
        <v>5</v>
      </c>
      <c r="D15" s="20">
        <f t="shared" si="1"/>
        <v>166.66666666666669</v>
      </c>
      <c r="E15" s="24">
        <v>66.7</v>
      </c>
    </row>
    <row r="16" spans="1:5" ht="27.75" customHeight="1">
      <c r="A16" s="18" t="s">
        <v>16</v>
      </c>
      <c r="B16" s="33">
        <v>777</v>
      </c>
      <c r="C16" s="23">
        <v>1354</v>
      </c>
      <c r="D16" s="20">
        <f t="shared" si="1"/>
        <v>174.25997425997426</v>
      </c>
      <c r="E16" s="24">
        <v>50.4</v>
      </c>
    </row>
    <row r="17" spans="1:5" ht="27.75" customHeight="1">
      <c r="A17" s="18" t="s">
        <v>12</v>
      </c>
      <c r="B17" s="33">
        <v>758</v>
      </c>
      <c r="C17" s="23">
        <v>792</v>
      </c>
      <c r="D17" s="20">
        <f t="shared" si="1"/>
        <v>104.48548812664909</v>
      </c>
      <c r="E17" s="24">
        <v>10</v>
      </c>
    </row>
    <row r="18" spans="1:5" ht="27.75" customHeight="1">
      <c r="A18" s="18" t="s">
        <v>9</v>
      </c>
      <c r="B18" s="33">
        <v>12</v>
      </c>
      <c r="C18" s="23">
        <v>8</v>
      </c>
      <c r="D18" s="20">
        <f t="shared" si="1"/>
        <v>66.66666666666666</v>
      </c>
      <c r="E18" s="24">
        <v>-55.6</v>
      </c>
    </row>
    <row r="19" spans="1:5" ht="27.75" customHeight="1">
      <c r="A19" s="18" t="s">
        <v>17</v>
      </c>
      <c r="B19" s="33">
        <v>5</v>
      </c>
      <c r="C19" s="23"/>
      <c r="D19" s="20">
        <f t="shared" si="1"/>
        <v>0</v>
      </c>
      <c r="E19" s="24"/>
    </row>
    <row r="20" spans="1:5" ht="27.75" customHeight="1">
      <c r="A20" s="18" t="s">
        <v>18</v>
      </c>
      <c r="B20" s="33">
        <v>1</v>
      </c>
      <c r="C20" s="23"/>
      <c r="D20" s="20"/>
      <c r="E20" s="24"/>
    </row>
    <row r="21" spans="1:5" ht="27.75" customHeight="1">
      <c r="A21" s="18" t="s">
        <v>19</v>
      </c>
      <c r="B21" s="33"/>
      <c r="C21" s="23">
        <v>553</v>
      </c>
      <c r="D21" s="20"/>
      <c r="E21" s="24">
        <v>247.8</v>
      </c>
    </row>
    <row r="22" spans="1:5" ht="27.75" customHeight="1">
      <c r="A22" s="15" t="s">
        <v>20</v>
      </c>
      <c r="B22" s="34">
        <f>B4+B8+B13+B16</f>
        <v>23781</v>
      </c>
      <c r="C22" s="34">
        <f>C4+C8+C13+C16</f>
        <v>26295</v>
      </c>
      <c r="D22" s="20">
        <f>C22/B22*100</f>
        <v>110.57146461460829</v>
      </c>
      <c r="E22" s="24">
        <v>4.1</v>
      </c>
    </row>
    <row r="23" spans="1:5" ht="16.5" customHeight="1">
      <c r="A23" s="27" t="s">
        <v>21</v>
      </c>
      <c r="B23" s="28"/>
      <c r="C23" s="28"/>
      <c r="D23" s="29"/>
      <c r="E23" s="30"/>
    </row>
    <row r="24" spans="1:5" ht="21.75" customHeight="1">
      <c r="A24" s="37" t="s">
        <v>22</v>
      </c>
      <c r="B24" s="37"/>
      <c r="C24" s="37"/>
      <c r="D24" s="37"/>
      <c r="E24" s="37"/>
    </row>
    <row r="25" spans="1:5" ht="18" customHeight="1">
      <c r="A25" s="37" t="s">
        <v>23</v>
      </c>
      <c r="B25" s="37"/>
      <c r="C25" s="37"/>
      <c r="D25" s="37"/>
      <c r="E25" s="37"/>
    </row>
    <row r="26" spans="1:5" ht="16.5" customHeight="1">
      <c r="A26" s="38" t="s">
        <v>24</v>
      </c>
      <c r="B26" s="38"/>
      <c r="C26" s="38"/>
      <c r="D26" s="38"/>
      <c r="E26" s="38"/>
    </row>
  </sheetData>
  <sheetProtection/>
  <mergeCells count="5">
    <mergeCell ref="A1:E1"/>
    <mergeCell ref="D2:E2"/>
    <mergeCell ref="A24:E24"/>
    <mergeCell ref="A25:E25"/>
    <mergeCell ref="A26:E26"/>
  </mergeCell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F1" sqref="F1:K16384"/>
    </sheetView>
  </sheetViews>
  <sheetFormatPr defaultColWidth="8.75390625" defaultRowHeight="14.25"/>
  <cols>
    <col min="1" max="1" width="32.25390625" style="13" customWidth="1"/>
    <col min="2" max="2" width="12.375" style="13" customWidth="1"/>
    <col min="3" max="3" width="12.25390625" style="13" customWidth="1"/>
    <col min="4" max="4" width="11.125" style="13" customWidth="1"/>
    <col min="5" max="5" width="16.75390625" style="13" customWidth="1"/>
    <col min="6" max="16384" width="8.75390625" style="13" customWidth="1"/>
  </cols>
  <sheetData>
    <row r="1" spans="1:5" ht="42.75" customHeight="1">
      <c r="A1" s="35" t="s">
        <v>25</v>
      </c>
      <c r="B1" s="35"/>
      <c r="C1" s="35"/>
      <c r="D1" s="35"/>
      <c r="E1" s="35"/>
    </row>
    <row r="2" spans="1:5" ht="23.25" customHeight="1">
      <c r="A2" s="14"/>
      <c r="B2" s="14"/>
      <c r="C2" s="14"/>
      <c r="D2" s="39" t="s">
        <v>1</v>
      </c>
      <c r="E2" s="39"/>
    </row>
    <row r="3" spans="1:5" ht="34.5" customHeight="1">
      <c r="A3" s="15" t="s">
        <v>2</v>
      </c>
      <c r="B3" s="16" t="s">
        <v>3</v>
      </c>
      <c r="C3" s="16" t="s">
        <v>4</v>
      </c>
      <c r="D3" s="16" t="s">
        <v>5</v>
      </c>
      <c r="E3" s="17" t="s">
        <v>6</v>
      </c>
    </row>
    <row r="4" spans="1:5" ht="27" customHeight="1">
      <c r="A4" s="18" t="s">
        <v>26</v>
      </c>
      <c r="B4" s="19">
        <v>4921</v>
      </c>
      <c r="C4" s="19">
        <v>5219</v>
      </c>
      <c r="D4" s="20">
        <f aca="true" t="shared" si="0" ref="D4:D10">C4/B4*100</f>
        <v>106.05567973989028</v>
      </c>
      <c r="E4" s="21">
        <v>13.7</v>
      </c>
    </row>
    <row r="5" spans="1:5" ht="27" customHeight="1">
      <c r="A5" s="18" t="s">
        <v>27</v>
      </c>
      <c r="B5" s="22">
        <v>4081</v>
      </c>
      <c r="C5" s="19">
        <v>4423</v>
      </c>
      <c r="D5" s="20">
        <f t="shared" si="0"/>
        <v>108.38029894633667</v>
      </c>
      <c r="E5" s="21">
        <v>14.6</v>
      </c>
    </row>
    <row r="6" spans="1:5" ht="27" customHeight="1">
      <c r="A6" s="18" t="s">
        <v>28</v>
      </c>
      <c r="B6" s="22">
        <v>660</v>
      </c>
      <c r="C6" s="19">
        <v>599</v>
      </c>
      <c r="D6" s="20">
        <f t="shared" si="0"/>
        <v>90.75757575757576</v>
      </c>
      <c r="E6" s="21">
        <v>6.8</v>
      </c>
    </row>
    <row r="7" spans="1:5" ht="27" customHeight="1">
      <c r="A7" s="18" t="s">
        <v>29</v>
      </c>
      <c r="B7" s="22">
        <v>180</v>
      </c>
      <c r="C7" s="19">
        <v>197</v>
      </c>
      <c r="D7" s="20">
        <f t="shared" si="0"/>
        <v>109.44444444444446</v>
      </c>
      <c r="E7" s="21">
        <v>16.6</v>
      </c>
    </row>
    <row r="8" spans="1:5" ht="27" customHeight="1">
      <c r="A8" s="18" t="s">
        <v>30</v>
      </c>
      <c r="B8" s="23">
        <v>18465</v>
      </c>
      <c r="C8" s="22">
        <v>18830</v>
      </c>
      <c r="D8" s="20">
        <f t="shared" si="0"/>
        <v>101.97671269970215</v>
      </c>
      <c r="E8" s="24">
        <v>6.8</v>
      </c>
    </row>
    <row r="9" spans="1:5" ht="27" customHeight="1">
      <c r="A9" s="18" t="s">
        <v>31</v>
      </c>
      <c r="B9" s="23">
        <v>18170</v>
      </c>
      <c r="C9" s="22">
        <v>18408</v>
      </c>
      <c r="D9" s="20">
        <f t="shared" si="0"/>
        <v>101.30985140341222</v>
      </c>
      <c r="E9" s="21">
        <v>6.9</v>
      </c>
    </row>
    <row r="10" spans="1:5" ht="27" customHeight="1">
      <c r="A10" s="18" t="s">
        <v>32</v>
      </c>
      <c r="B10" s="23">
        <v>295</v>
      </c>
      <c r="C10" s="22">
        <v>422</v>
      </c>
      <c r="D10" s="20">
        <f t="shared" si="0"/>
        <v>143.05084745762713</v>
      </c>
      <c r="E10" s="21">
        <v>1.9</v>
      </c>
    </row>
    <row r="11" spans="1:5" ht="27" customHeight="1">
      <c r="A11" s="18" t="s">
        <v>33</v>
      </c>
      <c r="B11" s="23">
        <v>163</v>
      </c>
      <c r="C11" s="23">
        <v>183</v>
      </c>
      <c r="D11" s="20">
        <f aca="true" t="shared" si="1" ref="D11:D20">C11/B11*100</f>
        <v>112.26993865030674</v>
      </c>
      <c r="E11" s="42">
        <v>-15.7</v>
      </c>
    </row>
    <row r="12" spans="1:5" ht="27" customHeight="1">
      <c r="A12" s="18" t="s">
        <v>34</v>
      </c>
      <c r="B12" s="23">
        <v>153</v>
      </c>
      <c r="C12" s="23">
        <v>176</v>
      </c>
      <c r="D12" s="20">
        <f t="shared" si="1"/>
        <v>115.03267973856208</v>
      </c>
      <c r="E12" s="24">
        <v>45.8</v>
      </c>
    </row>
    <row r="13" spans="1:5" ht="27" customHeight="1">
      <c r="A13" s="18" t="s">
        <v>35</v>
      </c>
      <c r="B13" s="23">
        <v>7</v>
      </c>
      <c r="C13" s="23">
        <v>7</v>
      </c>
      <c r="D13" s="20">
        <f t="shared" si="1"/>
        <v>100</v>
      </c>
      <c r="E13" s="43"/>
    </row>
    <row r="14" spans="1:5" ht="27" customHeight="1">
      <c r="A14" s="18" t="s">
        <v>36</v>
      </c>
      <c r="B14" s="23">
        <v>834</v>
      </c>
      <c r="C14" s="23">
        <v>1710</v>
      </c>
      <c r="D14" s="20">
        <f t="shared" si="1"/>
        <v>205.0359712230216</v>
      </c>
      <c r="E14" s="24">
        <v>47.7</v>
      </c>
    </row>
    <row r="15" spans="1:5" ht="27" customHeight="1">
      <c r="A15" s="18" t="s">
        <v>37</v>
      </c>
      <c r="B15" s="23">
        <v>450</v>
      </c>
      <c r="C15" s="23">
        <v>489</v>
      </c>
      <c r="D15" s="20">
        <f t="shared" si="1"/>
        <v>108.66666666666667</v>
      </c>
      <c r="E15" s="24">
        <v>10.9</v>
      </c>
    </row>
    <row r="16" spans="1:5" ht="27" customHeight="1">
      <c r="A16" s="18" t="s">
        <v>38</v>
      </c>
      <c r="B16" s="23">
        <v>97</v>
      </c>
      <c r="C16" s="23">
        <v>92</v>
      </c>
      <c r="D16" s="20">
        <f t="shared" si="1"/>
        <v>94.84536082474226</v>
      </c>
      <c r="E16" s="24">
        <v>-2.1</v>
      </c>
    </row>
    <row r="17" spans="1:5" ht="27" customHeight="1">
      <c r="A17" s="18" t="s">
        <v>39</v>
      </c>
      <c r="B17" s="23">
        <v>127</v>
      </c>
      <c r="C17" s="23">
        <v>404</v>
      </c>
      <c r="D17" s="20">
        <f t="shared" si="1"/>
        <v>318.1102362204725</v>
      </c>
      <c r="E17" s="24">
        <v>316.5</v>
      </c>
    </row>
    <row r="18" spans="1:5" ht="27" customHeight="1">
      <c r="A18" s="18" t="s">
        <v>40</v>
      </c>
      <c r="B18" s="23">
        <v>102</v>
      </c>
      <c r="C18" s="23">
        <v>217</v>
      </c>
      <c r="D18" s="20">
        <f t="shared" si="1"/>
        <v>212.7450980392157</v>
      </c>
      <c r="E18" s="24">
        <v>-52</v>
      </c>
    </row>
    <row r="19" spans="1:5" ht="27" customHeight="1">
      <c r="A19" s="18" t="s">
        <v>41</v>
      </c>
      <c r="B19" s="23">
        <v>6</v>
      </c>
      <c r="C19" s="23">
        <v>3</v>
      </c>
      <c r="D19" s="20">
        <f t="shared" si="1"/>
        <v>50</v>
      </c>
      <c r="E19" s="24">
        <v>-25</v>
      </c>
    </row>
    <row r="20" spans="1:5" ht="27" customHeight="1">
      <c r="A20" s="18" t="s">
        <v>35</v>
      </c>
      <c r="B20" s="23">
        <v>44</v>
      </c>
      <c r="C20" s="23">
        <v>48</v>
      </c>
      <c r="D20" s="20">
        <f t="shared" si="1"/>
        <v>109.09090909090908</v>
      </c>
      <c r="E20" s="24">
        <v>11.6</v>
      </c>
    </row>
    <row r="21" spans="1:5" ht="27" customHeight="1">
      <c r="A21" s="18" t="s">
        <v>42</v>
      </c>
      <c r="B21" s="23">
        <v>8</v>
      </c>
      <c r="C21" s="23">
        <v>457</v>
      </c>
      <c r="D21" s="20"/>
      <c r="E21" s="21"/>
    </row>
    <row r="22" spans="1:5" ht="27" customHeight="1">
      <c r="A22" s="25" t="s">
        <v>43</v>
      </c>
      <c r="B22" s="26">
        <f>B8+B4+B11+B14</f>
        <v>24383</v>
      </c>
      <c r="C22" s="26">
        <f>C8+C4+C11+C14</f>
        <v>25942</v>
      </c>
      <c r="D22" s="20">
        <f>C22/B22*100</f>
        <v>106.39379895829062</v>
      </c>
      <c r="E22" s="24">
        <v>9.9</v>
      </c>
    </row>
    <row r="23" spans="1:5" s="12" customFormat="1" ht="27" customHeight="1">
      <c r="A23" s="27" t="s">
        <v>21</v>
      </c>
      <c r="B23" s="28"/>
      <c r="C23" s="28"/>
      <c r="D23" s="29"/>
      <c r="E23" s="30"/>
    </row>
    <row r="24" spans="1:5" ht="18" customHeight="1">
      <c r="A24" s="37" t="s">
        <v>44</v>
      </c>
      <c r="B24" s="37"/>
      <c r="C24" s="37"/>
      <c r="D24" s="37"/>
      <c r="E24" s="37"/>
    </row>
    <row r="25" spans="1:5" ht="21" customHeight="1">
      <c r="A25" s="37" t="s">
        <v>45</v>
      </c>
      <c r="B25" s="37"/>
      <c r="C25" s="37"/>
      <c r="D25" s="37"/>
      <c r="E25" s="37"/>
    </row>
    <row r="26" spans="1:5" ht="21" customHeight="1">
      <c r="A26" s="38" t="s">
        <v>46</v>
      </c>
      <c r="B26" s="38"/>
      <c r="C26" s="38"/>
      <c r="D26" s="38"/>
      <c r="E26" s="38"/>
    </row>
    <row r="27" ht="21" customHeight="1"/>
  </sheetData>
  <sheetProtection/>
  <mergeCells count="5">
    <mergeCell ref="A1:E1"/>
    <mergeCell ref="D2:E2"/>
    <mergeCell ref="A24:E24"/>
    <mergeCell ref="A25:E25"/>
    <mergeCell ref="A26:E26"/>
  </mergeCell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0"/>
  <sheetViews>
    <sheetView tabSelected="1" zoomScaleSheetLayoutView="100" zoomScalePageLayoutView="0" workbookViewId="0" topLeftCell="A1">
      <selection activeCell="B9" sqref="B9"/>
    </sheetView>
  </sheetViews>
  <sheetFormatPr defaultColWidth="9.00390625" defaultRowHeight="14.25"/>
  <cols>
    <col min="1" max="1" width="49.125" style="2" customWidth="1"/>
    <col min="2" max="2" width="22.875" style="2" customWidth="1"/>
    <col min="3" max="3" width="21.125" style="2" customWidth="1"/>
    <col min="4" max="4" width="6.25390625" style="3" customWidth="1"/>
    <col min="5" max="16384" width="9.00390625" style="2" customWidth="1"/>
  </cols>
  <sheetData>
    <row r="1" spans="1:254" s="1" customFormat="1" ht="15">
      <c r="A1" s="3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1" customFormat="1" ht="45.75" customHeight="1">
      <c r="A2" s="40" t="s">
        <v>47</v>
      </c>
      <c r="B2" s="40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1" customFormat="1" ht="20.25" customHeight="1">
      <c r="A3" s="4"/>
      <c r="B3" s="5" t="s">
        <v>1</v>
      </c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1" customFormat="1" ht="45" customHeight="1">
      <c r="A4" s="6" t="s">
        <v>48</v>
      </c>
      <c r="B4" s="7" t="s">
        <v>49</v>
      </c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" ht="38.25" customHeight="1">
      <c r="A5" s="8" t="s">
        <v>50</v>
      </c>
      <c r="B5" s="9">
        <v>4835</v>
      </c>
    </row>
    <row r="6" spans="1:2" ht="38.25" customHeight="1">
      <c r="A6" s="8" t="s">
        <v>51</v>
      </c>
      <c r="B6" s="9">
        <v>3996</v>
      </c>
    </row>
    <row r="7" spans="1:2" ht="38.25" customHeight="1">
      <c r="A7" s="8" t="s">
        <v>52</v>
      </c>
      <c r="B7" s="9">
        <v>3220</v>
      </c>
    </row>
    <row r="8" spans="1:2" ht="38.25" customHeight="1">
      <c r="A8" s="8" t="s">
        <v>53</v>
      </c>
      <c r="B8" s="9">
        <v>827</v>
      </c>
    </row>
    <row r="9" spans="1:2" ht="38.25" customHeight="1">
      <c r="A9" s="6" t="s">
        <v>54</v>
      </c>
      <c r="B9" s="10">
        <f>SUM(B5:B8)</f>
        <v>12878</v>
      </c>
    </row>
    <row r="10" spans="1:5" ht="50.25" customHeight="1">
      <c r="A10" s="41"/>
      <c r="B10" s="41"/>
      <c r="C10" s="11"/>
      <c r="D10" s="11"/>
      <c r="E10" s="11"/>
    </row>
  </sheetData>
  <sheetProtection/>
  <mergeCells count="2">
    <mergeCell ref="A2:B2"/>
    <mergeCell ref="A10:B10"/>
  </mergeCells>
  <printOptions/>
  <pageMargins left="0.7" right="0.7" top="0.75" bottom="0.75" header="0.3" footer="0.3"/>
  <pageSetup horizontalDpi="600" verticalDpi="600" orientation="portrait" paperSize="9"/>
  <ignoredErrors>
    <ignoredError sqref="B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张洁</dc:creator>
  <cp:keywords/>
  <dc:description/>
  <cp:lastModifiedBy>Root</cp:lastModifiedBy>
  <cp:lastPrinted>2019-06-24T01:14:23Z</cp:lastPrinted>
  <dcterms:created xsi:type="dcterms:W3CDTF">2015-12-21T08:12:41Z</dcterms:created>
  <dcterms:modified xsi:type="dcterms:W3CDTF">2023-07-19T01:09:54Z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ICV">
    <vt:lpwstr>68D403E16A56445682CF8356F39E3B46</vt:lpwstr>
  </property>
</Properties>
</file>